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<sst xmlns="http://schemas.openxmlformats.org/spreadsheetml/2006/main" count="37" uniqueCount="25">
  <si>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Total Accesari</t>
  </si>
  <si>
    <t>Science Direct FC</t>
  </si>
  <si>
    <t>Springerlink</t>
  </si>
  <si>
    <t>ProQuest Central</t>
  </si>
  <si>
    <t xml:space="preserve">EBSCO ASC  </t>
  </si>
  <si>
    <t xml:space="preserve">EBSCO BSC </t>
  </si>
  <si>
    <t xml:space="preserve">EBSCO ART </t>
  </si>
  <si>
    <t>IEEE / ASPP</t>
  </si>
  <si>
    <t>APS</t>
  </si>
  <si>
    <t>Oxford J</t>
  </si>
  <si>
    <t>Sage</t>
  </si>
  <si>
    <t>AIP</t>
  </si>
  <si>
    <t>X</t>
  </si>
  <si>
    <t>Thomson WoK cautari (searches)</t>
  </si>
  <si>
    <t>Thomson WoK accesari (sessions)</t>
  </si>
  <si>
    <t>SCOPUS accesari</t>
  </si>
  <si>
    <t xml:space="preserve">SCOPUS cautari </t>
  </si>
  <si>
    <t>Platforma / Baza de date</t>
  </si>
  <si>
    <t>Wiley Journals</t>
  </si>
  <si>
    <t>Emerald Journals</t>
  </si>
  <si>
    <t>Abonament</t>
  </si>
  <si>
    <t>Taylor and Francis Journals</t>
  </si>
  <si>
    <t>Cambridge Journals</t>
  </si>
  <si>
    <t>Statistici de utilizare ian - dec 2013 UBB + BCU Cluj N</t>
  </si>
  <si>
    <t>Total accesari abonament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</si>
</sst>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[$-409]mmm\-yy;@"/>
    <numFmt numFmtId="166" formatCode="[$€-2]\ #,##0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3" fontId="45" fillId="0" borderId="10" xfId="0" applyNumberFormat="1" applyFont="1" applyFill="1" applyBorder="1" applyAlignment="1">
      <alignment horizontal="center" wrapText="1"/>
    </xf>
    <xf numFmtId="3" fontId="4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165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166" fontId="47" fillId="0" borderId="10" xfId="42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3" fontId="46" fillId="0" borderId="10" xfId="0" applyNumberFormat="1" applyFont="1" applyFill="1" applyBorder="1" applyAlignment="1" applyProtection="1">
      <alignment horizontal="center" wrapText="1"/>
      <protection hidden="1"/>
    </xf>
    <xf numFmtId="3" fontId="6" fillId="0" borderId="10" xfId="0" applyNumberFormat="1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166" fontId="5" fillId="0" borderId="10" xfId="42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3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/>
    </xf>
    <xf numFmtId="3" fontId="46" fillId="0" borderId="10" xfId="55" applyNumberFormat="1" applyFont="1" applyBorder="1" applyAlignment="1">
      <alignment horizontal="center"/>
      <protection/>
    </xf>
    <xf numFmtId="3" fontId="6" fillId="33" borderId="10" xfId="56" applyNumberFormat="1" applyFont="1" applyFill="1" applyBorder="1" applyAlignment="1">
      <alignment horizontal="center"/>
      <protection/>
    </xf>
    <xf numFmtId="3" fontId="46" fillId="0" borderId="0" xfId="0" applyNumberFormat="1" applyFont="1" applyAlignment="1">
      <alignment horizontal="center"/>
    </xf>
    <xf numFmtId="3" fontId="46" fillId="0" borderId="10" xfId="0" applyNumberFormat="1" applyFont="1" applyBorder="1" applyAlignment="1" applyProtection="1">
      <alignment horizontal="center"/>
      <protection hidden="1"/>
    </xf>
    <xf numFmtId="3" fontId="45" fillId="0" borderId="0" xfId="0" applyNumberFormat="1" applyFont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3" fontId="46" fillId="0" borderId="10" xfId="0" applyNumberFormat="1" applyFont="1" applyBorder="1" applyAlignment="1">
      <alignment horizontal="center" vertical="top"/>
    </xf>
    <xf numFmtId="3" fontId="46" fillId="33" borderId="10" xfId="0" applyNumberFormat="1" applyFont="1" applyFill="1" applyBorder="1" applyAlignment="1" applyProtection="1">
      <alignment horizontal="center"/>
      <protection hidden="1"/>
    </xf>
    <xf numFmtId="3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 applyProtection="1">
      <alignment horizontal="center" vertical="center"/>
      <protection hidden="1"/>
    </xf>
    <xf numFmtId="3" fontId="46" fillId="0" borderId="10" xfId="0" applyNumberFormat="1" applyFont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 horizontal="center"/>
      <protection hidden="1"/>
    </xf>
    <xf numFmtId="3" fontId="4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 applyProtection="1">
      <alignment horizontal="center"/>
      <protection hidden="1"/>
    </xf>
    <xf numFmtId="3" fontId="5" fillId="0" borderId="10" xfId="0" applyNumberFormat="1" applyFont="1" applyBorder="1" applyAlignment="1" applyProtection="1">
      <alignment horizontal="center" vertical="center"/>
      <protection hidden="1"/>
    </xf>
    <xf numFmtId="3" fontId="5" fillId="33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33" borderId="10" xfId="0" applyNumberFormat="1" applyFont="1" applyFill="1" applyBorder="1" applyAlignment="1" applyProtection="1">
      <alignment horizontal="center"/>
      <protection hidden="1"/>
    </xf>
    <xf numFmtId="3" fontId="6" fillId="33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3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" sqref="P5"/>
    </sheetView>
  </sheetViews>
  <sheetFormatPr defaultColWidth="10.875" defaultRowHeight="15.75"/>
  <cols>
    <col min="1" max="1" width="29.50390625" style="5" customWidth="1"/>
    <col min="2" max="2" width="7.50390625" style="5" customWidth="1"/>
    <col min="3" max="14" width="9.50390625" style="5" customWidth="1"/>
    <col min="15" max="16384" width="10.875" style="5" customWidth="1"/>
  </cols>
  <sheetData>
    <row r="1" ht="15.75">
      <c r="C1" s="15" t="s">
        <v>23</v>
      </c>
    </row>
    <row r="2" ht="15.75">
      <c r="C2" s="15"/>
    </row>
    <row r="3" spans="3:15" ht="12.75">
      <c r="C3" s="27">
        <f>SUM(C5:C23)</f>
        <v>31104</v>
      </c>
      <c r="D3" s="27">
        <f aca="true" t="shared" si="0" ref="D3:O3">SUM(D5:D23)</f>
        <v>28683</v>
      </c>
      <c r="E3" s="27">
        <f t="shared" si="0"/>
        <v>33178</v>
      </c>
      <c r="F3" s="27">
        <f t="shared" si="0"/>
        <v>31349</v>
      </c>
      <c r="G3" s="27">
        <f t="shared" si="0"/>
        <v>23359</v>
      </c>
      <c r="H3" s="27">
        <f t="shared" si="0"/>
        <v>21053</v>
      </c>
      <c r="I3" s="27">
        <f t="shared" si="0"/>
        <v>15036</v>
      </c>
      <c r="J3" s="27">
        <f t="shared" si="0"/>
        <v>8322</v>
      </c>
      <c r="K3" s="27">
        <f t="shared" si="0"/>
        <v>11973</v>
      </c>
      <c r="L3" s="27">
        <f t="shared" si="0"/>
        <v>27642</v>
      </c>
      <c r="M3" s="27">
        <f t="shared" si="0"/>
        <v>30369</v>
      </c>
      <c r="N3" s="27">
        <f t="shared" si="0"/>
        <v>21471</v>
      </c>
      <c r="O3" s="27">
        <f t="shared" si="0"/>
        <v>282725</v>
      </c>
    </row>
    <row r="4" spans="1:16" ht="38.25">
      <c r="A4" s="16" t="s">
        <v>17</v>
      </c>
      <c r="B4" s="17" t="s">
        <v>20</v>
      </c>
      <c r="C4" s="6">
        <v>41275</v>
      </c>
      <c r="D4" s="6">
        <v>41307</v>
      </c>
      <c r="E4" s="6">
        <v>41339</v>
      </c>
      <c r="F4" s="6">
        <v>41371</v>
      </c>
      <c r="G4" s="6">
        <v>41403</v>
      </c>
      <c r="H4" s="6">
        <v>41435</v>
      </c>
      <c r="I4" s="6">
        <v>41467</v>
      </c>
      <c r="J4" s="6">
        <v>41499</v>
      </c>
      <c r="K4" s="6">
        <v>41531</v>
      </c>
      <c r="L4" s="6">
        <v>41563</v>
      </c>
      <c r="M4" s="6">
        <v>41595</v>
      </c>
      <c r="N4" s="6">
        <v>41627</v>
      </c>
      <c r="O4" s="7" t="s">
        <v>0</v>
      </c>
      <c r="P4" s="47" t="s">
        <v>24</v>
      </c>
    </row>
    <row r="5" spans="1:16" ht="12.75">
      <c r="A5" s="18" t="s">
        <v>1</v>
      </c>
      <c r="B5" s="1" t="s">
        <v>12</v>
      </c>
      <c r="C5" s="14">
        <v>9610</v>
      </c>
      <c r="D5" s="14">
        <v>8963</v>
      </c>
      <c r="E5" s="14">
        <v>12196</v>
      </c>
      <c r="F5" s="14">
        <v>11067</v>
      </c>
      <c r="G5" s="14">
        <v>8577</v>
      </c>
      <c r="H5" s="14">
        <v>7857</v>
      </c>
      <c r="I5" s="14">
        <v>5478</v>
      </c>
      <c r="J5" s="14">
        <v>2557</v>
      </c>
      <c r="K5" s="14">
        <v>4008</v>
      </c>
      <c r="L5" s="14">
        <v>11064</v>
      </c>
      <c r="M5" s="14">
        <v>12334</v>
      </c>
      <c r="N5" s="14">
        <v>9593</v>
      </c>
      <c r="O5" s="39">
        <f>SUM(C5:N5)</f>
        <v>103304</v>
      </c>
      <c r="P5" s="48">
        <f>O5+O6+O7+O11+O12+O13+O15+O17</f>
        <v>233311</v>
      </c>
    </row>
    <row r="6" spans="1:15" ht="12.75">
      <c r="A6" s="19" t="s">
        <v>2</v>
      </c>
      <c r="B6" s="1" t="s">
        <v>12</v>
      </c>
      <c r="C6" s="31">
        <v>2104</v>
      </c>
      <c r="D6" s="31">
        <v>1474</v>
      </c>
      <c r="E6" s="31">
        <v>1768</v>
      </c>
      <c r="F6" s="31">
        <v>1941</v>
      </c>
      <c r="G6" s="31">
        <v>1915</v>
      </c>
      <c r="H6" s="31">
        <v>1406</v>
      </c>
      <c r="I6" s="31">
        <v>1242</v>
      </c>
      <c r="J6" s="31">
        <v>506</v>
      </c>
      <c r="K6" s="14">
        <v>631</v>
      </c>
      <c r="L6" s="14">
        <v>1546</v>
      </c>
      <c r="M6" s="32">
        <v>2013</v>
      </c>
      <c r="N6" s="14">
        <v>1547</v>
      </c>
      <c r="O6" s="39">
        <f>SUM(C6:N6)</f>
        <v>18093</v>
      </c>
    </row>
    <row r="7" spans="1:15" ht="12.75">
      <c r="A7" s="19" t="s">
        <v>3</v>
      </c>
      <c r="B7" s="1" t="s">
        <v>12</v>
      </c>
      <c r="C7" s="14">
        <v>5059</v>
      </c>
      <c r="D7" s="14">
        <v>3324</v>
      </c>
      <c r="E7" s="33">
        <v>5492</v>
      </c>
      <c r="F7" s="33">
        <v>5469</v>
      </c>
      <c r="G7" s="14">
        <v>3597</v>
      </c>
      <c r="H7" s="14">
        <v>2332</v>
      </c>
      <c r="I7" s="11">
        <v>1357</v>
      </c>
      <c r="J7" s="11">
        <v>375</v>
      </c>
      <c r="K7" s="11">
        <v>461</v>
      </c>
      <c r="L7" s="11">
        <v>2704</v>
      </c>
      <c r="M7" s="28">
        <v>4386</v>
      </c>
      <c r="N7" s="28">
        <v>2910</v>
      </c>
      <c r="O7" s="39">
        <f>SUM(C7:N7)</f>
        <v>37466</v>
      </c>
    </row>
    <row r="8" spans="1:15" ht="12.75">
      <c r="A8" s="19" t="s">
        <v>4</v>
      </c>
      <c r="B8" s="1" t="s">
        <v>12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40"/>
    </row>
    <row r="9" spans="1:15" ht="12.75">
      <c r="A9" s="19" t="s">
        <v>5</v>
      </c>
      <c r="B9" s="1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40"/>
    </row>
    <row r="10" spans="1:15" ht="12.75">
      <c r="A10" s="19" t="s">
        <v>6</v>
      </c>
      <c r="B10" s="1" t="s">
        <v>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40"/>
    </row>
    <row r="11" spans="1:15" ht="12.75">
      <c r="A11" s="19" t="s">
        <v>8</v>
      </c>
      <c r="B11" s="3" t="s">
        <v>12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27</v>
      </c>
      <c r="K11" s="29">
        <v>71</v>
      </c>
      <c r="L11" s="29">
        <v>45</v>
      </c>
      <c r="M11" s="29">
        <v>45</v>
      </c>
      <c r="N11" s="29">
        <v>21</v>
      </c>
      <c r="O11" s="41">
        <f>SUM(C11:N11)</f>
        <v>209</v>
      </c>
    </row>
    <row r="12" spans="1:15" ht="12.75">
      <c r="A12" s="19" t="s">
        <v>9</v>
      </c>
      <c r="B12" s="2" t="s">
        <v>12</v>
      </c>
      <c r="C12" s="11">
        <v>745</v>
      </c>
      <c r="D12" s="11">
        <v>726</v>
      </c>
      <c r="E12" s="11">
        <v>770</v>
      </c>
      <c r="F12" s="11">
        <v>493</v>
      </c>
      <c r="G12" s="11">
        <v>338</v>
      </c>
      <c r="H12" s="11">
        <v>357</v>
      </c>
      <c r="I12" s="11">
        <v>188</v>
      </c>
      <c r="J12" s="11">
        <v>167</v>
      </c>
      <c r="K12" s="11">
        <v>303</v>
      </c>
      <c r="L12" s="11">
        <v>753</v>
      </c>
      <c r="M12" s="34">
        <v>791</v>
      </c>
      <c r="N12" s="34">
        <v>575</v>
      </c>
      <c r="O12" s="41">
        <f>SUM(C12:N12)</f>
        <v>6206</v>
      </c>
    </row>
    <row r="13" spans="1:15" ht="12.75">
      <c r="A13" s="19" t="s">
        <v>11</v>
      </c>
      <c r="B13" s="3" t="s">
        <v>12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23</v>
      </c>
      <c r="K13" s="29">
        <v>123</v>
      </c>
      <c r="L13" s="29">
        <v>343</v>
      </c>
      <c r="M13" s="35">
        <v>113</v>
      </c>
      <c r="N13" s="29">
        <v>57</v>
      </c>
      <c r="O13" s="40"/>
    </row>
    <row r="14" spans="1:15" ht="12.75">
      <c r="A14" s="19" t="s">
        <v>14</v>
      </c>
      <c r="B14" s="2" t="s">
        <v>12</v>
      </c>
      <c r="C14" s="36">
        <v>1165</v>
      </c>
      <c r="D14" s="36">
        <v>1725</v>
      </c>
      <c r="E14" s="36">
        <v>1217</v>
      </c>
      <c r="F14" s="36">
        <v>1089</v>
      </c>
      <c r="G14" s="36">
        <v>1006</v>
      </c>
      <c r="H14" s="36">
        <v>935</v>
      </c>
      <c r="I14" s="36">
        <v>1681</v>
      </c>
      <c r="J14" s="36">
        <v>904</v>
      </c>
      <c r="K14" s="36">
        <v>1012</v>
      </c>
      <c r="L14" s="36">
        <v>1553</v>
      </c>
      <c r="M14" s="32">
        <v>1454</v>
      </c>
      <c r="N14" s="36">
        <v>1000</v>
      </c>
      <c r="O14" s="42">
        <f>SUM(C14:N14)</f>
        <v>14741</v>
      </c>
    </row>
    <row r="15" spans="1:15" ht="12.75">
      <c r="A15" s="20" t="s">
        <v>13</v>
      </c>
      <c r="B15" s="2" t="s">
        <v>12</v>
      </c>
      <c r="C15" s="37">
        <v>4280</v>
      </c>
      <c r="D15" s="37">
        <v>7053</v>
      </c>
      <c r="E15" s="37">
        <v>4649</v>
      </c>
      <c r="F15" s="37">
        <v>2999</v>
      </c>
      <c r="G15" s="37">
        <v>1834</v>
      </c>
      <c r="H15" s="37">
        <v>4009</v>
      </c>
      <c r="I15" s="37">
        <v>2177</v>
      </c>
      <c r="J15" s="37">
        <v>1812</v>
      </c>
      <c r="K15" s="37">
        <v>3221</v>
      </c>
      <c r="L15" s="37">
        <v>5590</v>
      </c>
      <c r="M15" s="37">
        <v>5314</v>
      </c>
      <c r="N15" s="37">
        <v>2992</v>
      </c>
      <c r="O15" s="42">
        <f>SUM(C15:N15)</f>
        <v>45930</v>
      </c>
    </row>
    <row r="16" spans="1:15" ht="12.75">
      <c r="A16" s="18" t="s">
        <v>15</v>
      </c>
      <c r="B16" s="2" t="s">
        <v>12</v>
      </c>
      <c r="C16" s="14">
        <v>579</v>
      </c>
      <c r="D16" s="14">
        <v>558</v>
      </c>
      <c r="E16" s="14">
        <v>605</v>
      </c>
      <c r="F16" s="14">
        <v>533</v>
      </c>
      <c r="G16" s="14">
        <v>493</v>
      </c>
      <c r="H16" s="14">
        <v>376</v>
      </c>
      <c r="I16" s="14">
        <v>519</v>
      </c>
      <c r="J16" s="14">
        <v>403</v>
      </c>
      <c r="K16" s="14">
        <v>545</v>
      </c>
      <c r="L16" s="14">
        <v>972</v>
      </c>
      <c r="M16" s="32">
        <v>856</v>
      </c>
      <c r="N16" s="14">
        <v>745</v>
      </c>
      <c r="O16" s="42">
        <f>SUM(C16:N16)</f>
        <v>7184</v>
      </c>
    </row>
    <row r="17" spans="1:15" ht="12.75">
      <c r="A17" s="20" t="s">
        <v>16</v>
      </c>
      <c r="B17" s="2" t="s">
        <v>12</v>
      </c>
      <c r="C17" s="14">
        <v>2389</v>
      </c>
      <c r="D17" s="14">
        <v>1921</v>
      </c>
      <c r="E17" s="14">
        <v>1698</v>
      </c>
      <c r="F17" s="14">
        <v>1545</v>
      </c>
      <c r="G17" s="14">
        <v>1498</v>
      </c>
      <c r="H17" s="14">
        <v>1066</v>
      </c>
      <c r="I17" s="14">
        <v>1797</v>
      </c>
      <c r="J17" s="14">
        <v>1220</v>
      </c>
      <c r="K17" s="14">
        <v>1467</v>
      </c>
      <c r="L17" s="26">
        <v>2796</v>
      </c>
      <c r="M17" s="38">
        <v>2772</v>
      </c>
      <c r="N17" s="26">
        <v>1934</v>
      </c>
      <c r="O17" s="42">
        <f>SUM(C17:N17)</f>
        <v>22103</v>
      </c>
    </row>
    <row r="18" spans="1:15" ht="12.75">
      <c r="A18" s="8" t="s">
        <v>7</v>
      </c>
      <c r="B18" s="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0"/>
    </row>
    <row r="19" spans="1:15" ht="12.75">
      <c r="A19" s="9" t="s">
        <v>10</v>
      </c>
      <c r="B19" s="4"/>
      <c r="C19" s="23">
        <v>1633</v>
      </c>
      <c r="D19" s="23">
        <v>837</v>
      </c>
      <c r="E19" s="23">
        <v>2014</v>
      </c>
      <c r="F19" s="23">
        <v>2346</v>
      </c>
      <c r="G19" s="23">
        <v>1666</v>
      </c>
      <c r="H19" s="23">
        <v>1285</v>
      </c>
      <c r="I19" s="23">
        <v>313</v>
      </c>
      <c r="J19" s="23">
        <v>182</v>
      </c>
      <c r="K19" s="24"/>
      <c r="L19" s="24"/>
      <c r="M19" s="24"/>
      <c r="N19" s="24"/>
      <c r="O19" s="43">
        <f>SUM(C19:N19)</f>
        <v>10276</v>
      </c>
    </row>
    <row r="20" spans="1:15" ht="12.75">
      <c r="A20" s="22" t="s">
        <v>18</v>
      </c>
      <c r="B20" s="22"/>
      <c r="C20" s="12">
        <v>706</v>
      </c>
      <c r="D20" s="12">
        <v>242</v>
      </c>
      <c r="E20" s="12">
        <v>455</v>
      </c>
      <c r="F20" s="12">
        <v>750</v>
      </c>
      <c r="G20" s="12">
        <v>473</v>
      </c>
      <c r="H20" s="12">
        <v>230</v>
      </c>
      <c r="I20" s="12">
        <v>124</v>
      </c>
      <c r="J20" s="12">
        <v>43</v>
      </c>
      <c r="K20" s="30">
        <v>30</v>
      </c>
      <c r="L20" s="30">
        <v>117</v>
      </c>
      <c r="M20" s="30">
        <v>155</v>
      </c>
      <c r="N20" s="25"/>
      <c r="O20" s="39">
        <f>SUM(C20:L20)</f>
        <v>3170</v>
      </c>
    </row>
    <row r="21" spans="1:15" ht="12.75">
      <c r="A21" s="22" t="s">
        <v>19</v>
      </c>
      <c r="B21" s="22"/>
      <c r="C21" s="12">
        <v>743</v>
      </c>
      <c r="D21" s="12">
        <v>181</v>
      </c>
      <c r="E21" s="12">
        <v>461</v>
      </c>
      <c r="F21" s="12">
        <v>896</v>
      </c>
      <c r="G21" s="12">
        <v>600</v>
      </c>
      <c r="H21" s="12">
        <v>281</v>
      </c>
      <c r="I21" s="12">
        <v>20</v>
      </c>
      <c r="J21" s="12">
        <v>9</v>
      </c>
      <c r="K21" s="12">
        <v>28</v>
      </c>
      <c r="L21" s="12"/>
      <c r="M21" s="21"/>
      <c r="N21" s="21"/>
      <c r="O21" s="44">
        <f>SUM(C21:N21)</f>
        <v>3219</v>
      </c>
    </row>
    <row r="22" spans="1:15" ht="12.75">
      <c r="A22" s="22" t="s">
        <v>21</v>
      </c>
      <c r="B22" s="10"/>
      <c r="C22" s="13">
        <v>1717</v>
      </c>
      <c r="D22" s="13">
        <v>1319</v>
      </c>
      <c r="E22" s="13">
        <v>1512</v>
      </c>
      <c r="F22" s="13">
        <v>1856</v>
      </c>
      <c r="G22" s="13">
        <v>1274</v>
      </c>
      <c r="H22" s="13">
        <v>873</v>
      </c>
      <c r="I22" s="13">
        <v>89</v>
      </c>
      <c r="J22" s="13">
        <v>76</v>
      </c>
      <c r="K22" s="13">
        <v>58</v>
      </c>
      <c r="L22" s="46">
        <v>159</v>
      </c>
      <c r="M22" s="46">
        <v>136</v>
      </c>
      <c r="N22" s="46">
        <v>97</v>
      </c>
      <c r="O22" s="43">
        <f>SUM(C22:N22)</f>
        <v>9166</v>
      </c>
    </row>
    <row r="23" spans="1:15" ht="12.75">
      <c r="A23" s="22" t="s">
        <v>22</v>
      </c>
      <c r="B23" s="22"/>
      <c r="C23" s="12">
        <v>374</v>
      </c>
      <c r="D23" s="12">
        <v>360</v>
      </c>
      <c r="E23" s="12">
        <v>341</v>
      </c>
      <c r="F23" s="12">
        <v>365</v>
      </c>
      <c r="G23" s="12">
        <v>88</v>
      </c>
      <c r="H23" s="12">
        <v>46</v>
      </c>
      <c r="I23" s="12">
        <v>51</v>
      </c>
      <c r="J23" s="12">
        <v>18</v>
      </c>
      <c r="K23" s="12">
        <v>15</v>
      </c>
      <c r="L23" s="12"/>
      <c r="M23" s="12"/>
      <c r="N23" s="12"/>
      <c r="O23" s="45">
        <f>SUM(C23:N23)</f>
        <v>1658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liana</cp:lastModifiedBy>
  <dcterms:created xsi:type="dcterms:W3CDTF">2013-10-11T04:23:19Z</dcterms:created>
  <dcterms:modified xsi:type="dcterms:W3CDTF">2014-03-26T16:57:36Z</dcterms:modified>
  <cp:category/>
  <cp:version/>
  <cp:contentType/>
  <cp:contentStatus/>
</cp:coreProperties>
</file>