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40" tabRatio="500" activeTab="1"/>
  </bookViews>
  <sheets>
    <sheet name="2019-2020" sheetId="1" r:id="rId1"/>
    <sheet name="2020-202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<sst xmlns="http://schemas.openxmlformats.org/spreadsheetml/2006/main" count="97" uniqueCount="35">
  <si>
    <t>Science Direct FC</t>
  </si>
  <si>
    <t>Springerlink</t>
  </si>
  <si>
    <t>ProQuest Central</t>
  </si>
  <si>
    <t>Platforma / Baza de date</t>
  </si>
  <si>
    <t>Wiley Journals</t>
  </si>
  <si>
    <t>Emerald Journals</t>
  </si>
  <si>
    <t>AIP Journals</t>
  </si>
  <si>
    <t>Acces mobil</t>
  </si>
  <si>
    <t>pagini vizualizate</t>
  </si>
  <si>
    <t>IP</t>
  </si>
  <si>
    <t>SCOPUS</t>
  </si>
  <si>
    <t xml:space="preserve">Ebsco ASC </t>
  </si>
  <si>
    <t xml:space="preserve">Ebsco BSC </t>
  </si>
  <si>
    <t xml:space="preserve">Ebsco Art Full Text </t>
  </si>
  <si>
    <t>Total Searches</t>
  </si>
  <si>
    <t>Clarivate Analytics</t>
  </si>
  <si>
    <t>SciFinder</t>
  </si>
  <si>
    <t>ACS</t>
  </si>
  <si>
    <t>IOP</t>
  </si>
  <si>
    <t>Total Requests</t>
  </si>
  <si>
    <t>MatSciNet</t>
  </si>
  <si>
    <t xml:space="preserve">SCOPUS </t>
  </si>
  <si>
    <t xml:space="preserve">MatSciNet </t>
  </si>
  <si>
    <t xml:space="preserve">Total </t>
  </si>
  <si>
    <t>Statistici de utilizare 2019-2020 UBB + BCU Cluj Napoca</t>
  </si>
  <si>
    <t>Jan-Mar</t>
  </si>
  <si>
    <t>Cambridge</t>
  </si>
  <si>
    <t>Apr-Jun</t>
  </si>
  <si>
    <t>Reaxys</t>
  </si>
  <si>
    <t>Statistici de utilizare 2020-2021 UBB + BCU Cluj Napoca</t>
  </si>
  <si>
    <t>Total Accesari</t>
  </si>
  <si>
    <t>IP+AM</t>
  </si>
  <si>
    <t>Jun-Dec-20</t>
  </si>
  <si>
    <t>Jan-Mar-21</t>
  </si>
  <si>
    <t>Apr-Aug-21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</si>
</sst>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RON&quot;#,##0_);\(&quot;RON&quot;#,##0\)"/>
    <numFmt numFmtId="189" formatCode="&quot;RON&quot;#,##0_);[Red]\(&quot;RON&quot;#,##0\)"/>
    <numFmt numFmtId="190" formatCode="&quot;RON&quot;#,##0.00_);\(&quot;RON&quot;#,##0.00\)"/>
    <numFmt numFmtId="191" formatCode="&quot;RON&quot;#,##0.00_);[Red]\(&quot;RON&quot;#,##0.00\)"/>
    <numFmt numFmtId="192" formatCode="_(&quot;RON&quot;* #,##0_);_(&quot;RON&quot;* \(#,##0\);_(&quot;RON&quot;* &quot;-&quot;_);_(@_)"/>
    <numFmt numFmtId="193" formatCode="_(&quot;RON&quot;* #,##0.00_);_(&quot;RON&quot;* \(#,##0.00\);_(&quot;RON&quot;* &quot;-&quot;??_);_(@_)"/>
    <numFmt numFmtId="194" formatCode="[$-409]mmm\-yy;@"/>
    <numFmt numFmtId="195" formatCode="[$€-2]\ #,##0"/>
    <numFmt numFmtId="196" formatCode="#,##0\ _l_e_i"/>
    <numFmt numFmtId="197" formatCode="#,##0;#,##0"/>
    <numFmt numFmtId="198" formatCode="[$-409]mmm\-yy"/>
    <numFmt numFmtId="199" formatCode="mmm&quot;-&quot;yyyy"/>
    <numFmt numFmtId="200" formatCode="#,##0;\(#,##0\)"/>
    <numFmt numFmtId="201" formatCode="&quot;Da&quot;;&quot;Da&quot;;&quot;Nu&quot;"/>
    <numFmt numFmtId="202" formatCode="&quot;Adevărat&quot;;&quot;Adevărat&quot;;&quot;Fals&quot;"/>
    <numFmt numFmtId="203" formatCode="&quot;Activat&quot;;&quot;Activat&quot;;&quot;Dezactivat&quot;"/>
    <numFmt numFmtId="204" formatCode="[$¥€-2]\ #,##0.00_);[Red]\([$¥€-2]\ #,##0.00\)"/>
    <numFmt numFmtId="205" formatCode="#,##0;[Red]#,##0"/>
    <numFmt numFmtId="206" formatCode="mmm\-yyyy"/>
    <numFmt numFmtId="207" formatCode="&quot;£&quot;#,##0.00"/>
    <numFmt numFmtId="208" formatCode="mmm/yy"/>
  </numFmts>
  <fonts count="55">
    <font>
      <sz val="12"/>
      <color theme="1"/>
      <name val="Calibri"/>
      <family val="2"/>
    </font>
    <font>
      <sz val="12"/>
      <color indexed="8"/>
      <name val="Calibri"/>
      <family val="0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4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10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/>
      <right style="thin"/>
      <top style="thin">
        <color rgb="FF000000"/>
      </top>
      <bottom/>
    </border>
    <border>
      <left style="thin"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195" fontId="8" fillId="33" borderId="10" xfId="42" applyNumberFormat="1" applyFont="1" applyFill="1" applyBorder="1" applyAlignment="1">
      <alignment horizontal="left" vertical="center" wrapText="1"/>
    </xf>
    <xf numFmtId="3" fontId="8" fillId="0" borderId="11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195" fontId="8" fillId="33" borderId="12" xfId="42" applyNumberFormat="1" applyFont="1" applyFill="1" applyBorder="1" applyAlignment="1">
      <alignment horizontal="left" vertical="center" wrapText="1"/>
    </xf>
    <xf numFmtId="3" fontId="8" fillId="0" borderId="13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4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95" fontId="8" fillId="0" borderId="10" xfId="42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195" fontId="8" fillId="0" borderId="12" xfId="42" applyNumberFormat="1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wrapText="1"/>
    </xf>
    <xf numFmtId="1" fontId="49" fillId="0" borderId="17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>
      <alignment wrapText="1"/>
    </xf>
    <xf numFmtId="1" fontId="49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>
      <alignment wrapText="1"/>
    </xf>
    <xf numFmtId="3" fontId="49" fillId="33" borderId="10" xfId="0" applyNumberFormat="1" applyFont="1" applyFill="1" applyBorder="1" applyAlignment="1" applyProtection="1">
      <alignment horizontal="center"/>
      <protection locked="0"/>
    </xf>
    <xf numFmtId="3" fontId="49" fillId="33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194" fontId="8" fillId="34" borderId="10" xfId="0" applyNumberFormat="1" applyFont="1" applyFill="1" applyBorder="1" applyAlignment="1">
      <alignment horizontal="center" vertical="center"/>
    </xf>
    <xf numFmtId="194" fontId="8" fillId="34" borderId="18" xfId="0" applyNumberFormat="1" applyFont="1" applyFill="1" applyBorder="1" applyAlignment="1">
      <alignment horizontal="center" vertical="center"/>
    </xf>
    <xf numFmtId="194" fontId="8" fillId="34" borderId="19" xfId="0" applyNumberFormat="1" applyFont="1" applyFill="1" applyBorder="1" applyAlignment="1">
      <alignment horizontal="center" vertical="center"/>
    </xf>
    <xf numFmtId="198" fontId="8" fillId="34" borderId="20" xfId="0" applyNumberFormat="1" applyFont="1" applyFill="1" applyBorder="1" applyAlignment="1">
      <alignment horizontal="center" vertical="center"/>
    </xf>
    <xf numFmtId="198" fontId="8" fillId="34" borderId="12" xfId="0" applyNumberFormat="1" applyFont="1" applyFill="1" applyBorder="1" applyAlignment="1">
      <alignment horizontal="center" vertical="center"/>
    </xf>
    <xf numFmtId="198" fontId="8" fillId="34" borderId="21" xfId="0" applyNumberFormat="1" applyFont="1" applyFill="1" applyBorder="1" applyAlignment="1">
      <alignment horizontal="center" vertical="center"/>
    </xf>
    <xf numFmtId="198" fontId="8" fillId="34" borderId="10" xfId="0" applyNumberFormat="1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23" xfId="0" applyNumberFormat="1" applyFont="1" applyBorder="1" applyAlignment="1">
      <alignment horizontal="center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6" fillId="0" borderId="23" xfId="0" applyFont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>
      <alignment/>
    </xf>
    <xf numFmtId="1" fontId="49" fillId="33" borderId="17" xfId="0" applyNumberFormat="1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>
      <alignment/>
    </xf>
    <xf numFmtId="1" fontId="49" fillId="33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3" fontId="5" fillId="33" borderId="24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0" fontId="42" fillId="0" borderId="10" xfId="56" applyBorder="1">
      <alignment/>
      <protection/>
    </xf>
    <xf numFmtId="3" fontId="43" fillId="0" borderId="25" xfId="0" applyNumberFormat="1" applyFont="1" applyBorder="1" applyAlignment="1">
      <alignment horizontal="right"/>
    </xf>
    <xf numFmtId="3" fontId="49" fillId="0" borderId="10" xfId="0" applyNumberFormat="1" applyFont="1" applyBorder="1" applyAlignment="1">
      <alignment horizontal="right"/>
    </xf>
    <xf numFmtId="3" fontId="49" fillId="0" borderId="26" xfId="0" applyNumberFormat="1" applyFont="1" applyBorder="1" applyAlignment="1">
      <alignment horizontal="right"/>
    </xf>
    <xf numFmtId="3" fontId="49" fillId="0" borderId="27" xfId="0" applyNumberFormat="1" applyFont="1" applyBorder="1" applyAlignment="1">
      <alignment horizontal="right"/>
    </xf>
    <xf numFmtId="3" fontId="43" fillId="0" borderId="28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49" fillId="0" borderId="25" xfId="0" applyNumberFormat="1" applyFont="1" applyBorder="1" applyAlignment="1">
      <alignment horizontal="right"/>
    </xf>
    <xf numFmtId="3" fontId="49" fillId="0" borderId="10" xfId="0" applyNumberFormat="1" applyFont="1" applyBorder="1" applyAlignment="1">
      <alignment horizontal="right" vertical="center"/>
    </xf>
    <xf numFmtId="3" fontId="49" fillId="0" borderId="27" xfId="0" applyNumberFormat="1" applyFont="1" applyBorder="1" applyAlignment="1">
      <alignment horizontal="right" vertical="center"/>
    </xf>
    <xf numFmtId="3" fontId="49" fillId="0" borderId="29" xfId="0" applyNumberFormat="1" applyFont="1" applyBorder="1" applyAlignment="1">
      <alignment horizontal="right"/>
    </xf>
    <xf numFmtId="205" fontId="43" fillId="0" borderId="28" xfId="0" applyNumberFormat="1" applyFont="1" applyBorder="1" applyAlignment="1">
      <alignment horizontal="right"/>
    </xf>
    <xf numFmtId="205" fontId="43" fillId="0" borderId="10" xfId="0" applyNumberFormat="1" applyFont="1" applyBorder="1" applyAlignment="1">
      <alignment horizontal="right"/>
    </xf>
    <xf numFmtId="0" fontId="49" fillId="0" borderId="25" xfId="0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0" fontId="49" fillId="0" borderId="27" xfId="0" applyFont="1" applyBorder="1" applyAlignment="1">
      <alignment horizontal="right"/>
    </xf>
    <xf numFmtId="0" fontId="49" fillId="0" borderId="29" xfId="0" applyFont="1" applyBorder="1" applyAlignment="1">
      <alignment horizontal="right"/>
    </xf>
    <xf numFmtId="3" fontId="49" fillId="0" borderId="25" xfId="0" applyNumberFormat="1" applyFont="1" applyBorder="1" applyAlignment="1">
      <alignment horizontal="right" vertical="center"/>
    </xf>
    <xf numFmtId="3" fontId="49" fillId="0" borderId="25" xfId="0" applyNumberFormat="1" applyFont="1" applyBorder="1" applyAlignment="1">
      <alignment horizontal="right" wrapText="1"/>
    </xf>
    <xf numFmtId="205" fontId="2" fillId="0" borderId="28" xfId="0" applyNumberFormat="1" applyFont="1" applyBorder="1" applyAlignment="1">
      <alignment horizontal="right"/>
    </xf>
    <xf numFmtId="205" fontId="2" fillId="0" borderId="10" xfId="0" applyNumberFormat="1" applyFont="1" applyBorder="1" applyAlignment="1">
      <alignment horizontal="right"/>
    </xf>
    <xf numFmtId="205" fontId="43" fillId="33" borderId="28" xfId="0" applyNumberFormat="1" applyFont="1" applyFill="1" applyBorder="1" applyAlignment="1">
      <alignment horizontal="right"/>
    </xf>
    <xf numFmtId="205" fontId="43" fillId="33" borderId="10" xfId="0" applyNumberFormat="1" applyFont="1" applyFill="1" applyBorder="1" applyAlignment="1">
      <alignment horizontal="right"/>
    </xf>
    <xf numFmtId="3" fontId="49" fillId="0" borderId="30" xfId="0" applyNumberFormat="1" applyFont="1" applyBorder="1" applyAlignment="1">
      <alignment horizontal="right"/>
    </xf>
    <xf numFmtId="3" fontId="49" fillId="0" borderId="31" xfId="0" applyNumberFormat="1" applyFont="1" applyBorder="1" applyAlignment="1">
      <alignment horizontal="right"/>
    </xf>
    <xf numFmtId="3" fontId="49" fillId="0" borderId="32" xfId="0" applyNumberFormat="1" applyFont="1" applyBorder="1" applyAlignment="1">
      <alignment horizontal="right"/>
    </xf>
    <xf numFmtId="3" fontId="49" fillId="0" borderId="29" xfId="0" applyNumberFormat="1" applyFont="1" applyBorder="1" applyAlignment="1">
      <alignment horizontal="right" vertical="center"/>
    </xf>
    <xf numFmtId="205" fontId="2" fillId="0" borderId="28" xfId="0" applyNumberFormat="1" applyFont="1" applyBorder="1" applyAlignment="1">
      <alignment horizontal="right" vertical="center"/>
    </xf>
    <xf numFmtId="205" fontId="49" fillId="0" borderId="33" xfId="0" applyNumberFormat="1" applyFont="1" applyBorder="1" applyAlignment="1">
      <alignment horizontal="right"/>
    </xf>
    <xf numFmtId="3" fontId="49" fillId="0" borderId="34" xfId="0" applyNumberFormat="1" applyFont="1" applyBorder="1" applyAlignment="1">
      <alignment horizontal="right"/>
    </xf>
    <xf numFmtId="3" fontId="49" fillId="0" borderId="35" xfId="0" applyNumberFormat="1" applyFont="1" applyBorder="1" applyAlignment="1">
      <alignment horizontal="right"/>
    </xf>
    <xf numFmtId="3" fontId="49" fillId="0" borderId="36" xfId="0" applyNumberFormat="1" applyFont="1" applyBorder="1" applyAlignment="1">
      <alignment horizontal="right"/>
    </xf>
    <xf numFmtId="205" fontId="5" fillId="0" borderId="0" xfId="0" applyNumberFormat="1" applyFont="1" applyFill="1" applyAlignment="1">
      <alignment horizontal="right" vertical="center"/>
    </xf>
    <xf numFmtId="205" fontId="5" fillId="0" borderId="10" xfId="0" applyNumberFormat="1" applyFont="1" applyFill="1" applyBorder="1" applyAlignment="1">
      <alignment horizontal="right" vertical="center"/>
    </xf>
    <xf numFmtId="0" fontId="49" fillId="0" borderId="25" xfId="0" applyFont="1" applyBorder="1" applyAlignment="1">
      <alignment horizontal="right" vertical="center"/>
    </xf>
    <xf numFmtId="205" fontId="43" fillId="0" borderId="37" xfId="0" applyNumberFormat="1" applyFont="1" applyBorder="1" applyAlignment="1">
      <alignment horizontal="right"/>
    </xf>
    <xf numFmtId="3" fontId="49" fillId="0" borderId="38" xfId="0" applyNumberFormat="1" applyFont="1" applyBorder="1" applyAlignment="1">
      <alignment horizontal="right"/>
    </xf>
    <xf numFmtId="3" fontId="49" fillId="0" borderId="39" xfId="0" applyNumberFormat="1" applyFont="1" applyBorder="1" applyAlignment="1">
      <alignment horizontal="right"/>
    </xf>
    <xf numFmtId="3" fontId="49" fillId="0" borderId="39" xfId="0" applyNumberFormat="1" applyFont="1" applyBorder="1" applyAlignment="1">
      <alignment horizontal="right" vertical="center"/>
    </xf>
    <xf numFmtId="3" fontId="49" fillId="0" borderId="40" xfId="0" applyNumberFormat="1" applyFont="1" applyBorder="1" applyAlignment="1">
      <alignment horizontal="right"/>
    </xf>
    <xf numFmtId="3" fontId="49" fillId="0" borderId="41" xfId="0" applyNumberFormat="1" applyFont="1" applyBorder="1" applyAlignment="1">
      <alignment horizontal="right" vertical="center"/>
    </xf>
    <xf numFmtId="3" fontId="49" fillId="0" borderId="42" xfId="0" applyNumberFormat="1" applyFont="1" applyBorder="1" applyAlignment="1">
      <alignment horizontal="right" vertical="center"/>
    </xf>
    <xf numFmtId="3" fontId="49" fillId="0" borderId="20" xfId="0" applyNumberFormat="1" applyFont="1" applyBorder="1" applyAlignment="1">
      <alignment horizontal="right"/>
    </xf>
    <xf numFmtId="0" fontId="49" fillId="0" borderId="12" xfId="0" applyFont="1" applyBorder="1" applyAlignment="1">
      <alignment horizontal="right"/>
    </xf>
    <xf numFmtId="0" fontId="49" fillId="0" borderId="42" xfId="0" applyFont="1" applyBorder="1" applyAlignment="1">
      <alignment horizontal="right"/>
    </xf>
    <xf numFmtId="205" fontId="2" fillId="0" borderId="20" xfId="0" applyNumberFormat="1" applyFont="1" applyBorder="1" applyAlignment="1">
      <alignment horizontal="right"/>
    </xf>
    <xf numFmtId="205" fontId="2" fillId="0" borderId="12" xfId="0" applyNumberFormat="1" applyFont="1" applyBorder="1" applyAlignment="1">
      <alignment horizontal="right"/>
    </xf>
    <xf numFmtId="0" fontId="49" fillId="0" borderId="43" xfId="0" applyFont="1" applyBorder="1" applyAlignment="1">
      <alignment horizontal="right"/>
    </xf>
    <xf numFmtId="0" fontId="49" fillId="0" borderId="32" xfId="0" applyFont="1" applyBorder="1" applyAlignment="1">
      <alignment horizontal="right"/>
    </xf>
    <xf numFmtId="3" fontId="49" fillId="0" borderId="43" xfId="0" applyNumberFormat="1" applyFont="1" applyBorder="1" applyAlignment="1">
      <alignment horizontal="right"/>
    </xf>
    <xf numFmtId="3" fontId="49" fillId="0" borderId="33" xfId="0" applyNumberFormat="1" applyFont="1" applyBorder="1" applyAlignment="1">
      <alignment horizontal="right"/>
    </xf>
    <xf numFmtId="3" fontId="49" fillId="0" borderId="44" xfId="0" applyNumberFormat="1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43" fillId="33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34" borderId="10" xfId="0" applyFont="1" applyFill="1" applyBorder="1" applyAlignment="1">
      <alignment vertical="center" wrapText="1"/>
    </xf>
    <xf numFmtId="198" fontId="50" fillId="34" borderId="39" xfId="0" applyNumberFormat="1" applyFont="1" applyFill="1" applyBorder="1" applyAlignment="1">
      <alignment horizontal="center" vertical="center"/>
    </xf>
    <xf numFmtId="0" fontId="50" fillId="34" borderId="30" xfId="0" applyFont="1" applyFill="1" applyBorder="1" applyAlignment="1">
      <alignment horizontal="center" vertical="center" wrapText="1"/>
    </xf>
    <xf numFmtId="195" fontId="12" fillId="33" borderId="10" xfId="42" applyNumberFormat="1" applyFont="1" applyFill="1" applyBorder="1" applyAlignment="1">
      <alignment horizontal="left" vertical="center" wrapText="1"/>
    </xf>
    <xf numFmtId="3" fontId="51" fillId="0" borderId="25" xfId="0" applyNumberFormat="1" applyFont="1" applyBorder="1" applyAlignment="1">
      <alignment horizontal="right"/>
    </xf>
    <xf numFmtId="3" fontId="52" fillId="0" borderId="10" xfId="0" applyNumberFormat="1" applyFont="1" applyBorder="1" applyAlignment="1">
      <alignment horizontal="right"/>
    </xf>
    <xf numFmtId="3" fontId="52" fillId="0" borderId="26" xfId="0" applyNumberFormat="1" applyFont="1" applyBorder="1" applyAlignment="1">
      <alignment horizontal="right"/>
    </xf>
    <xf numFmtId="3" fontId="52" fillId="0" borderId="27" xfId="0" applyNumberFormat="1" applyFont="1" applyBorder="1" applyAlignment="1">
      <alignment horizontal="right"/>
    </xf>
    <xf numFmtId="3" fontId="51" fillId="0" borderId="28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3" fontId="52" fillId="0" borderId="25" xfId="0" applyNumberFormat="1" applyFont="1" applyBorder="1" applyAlignment="1">
      <alignment horizontal="right"/>
    </xf>
    <xf numFmtId="3" fontId="52" fillId="0" borderId="10" xfId="0" applyNumberFormat="1" applyFont="1" applyBorder="1" applyAlignment="1">
      <alignment horizontal="right" vertical="center"/>
    </xf>
    <xf numFmtId="3" fontId="52" fillId="0" borderId="27" xfId="0" applyNumberFormat="1" applyFont="1" applyBorder="1" applyAlignment="1">
      <alignment horizontal="right" vertical="center"/>
    </xf>
    <xf numFmtId="3" fontId="52" fillId="0" borderId="29" xfId="0" applyNumberFormat="1" applyFont="1" applyBorder="1" applyAlignment="1">
      <alignment horizontal="right"/>
    </xf>
    <xf numFmtId="0" fontId="12" fillId="33" borderId="10" xfId="0" applyFont="1" applyFill="1" applyBorder="1" applyAlignment="1">
      <alignment horizontal="left"/>
    </xf>
    <xf numFmtId="205" fontId="51" fillId="0" borderId="28" xfId="0" applyNumberFormat="1" applyFont="1" applyBorder="1" applyAlignment="1">
      <alignment horizontal="right"/>
    </xf>
    <xf numFmtId="205" fontId="51" fillId="0" borderId="10" xfId="0" applyNumberFormat="1" applyFont="1" applyBorder="1" applyAlignment="1">
      <alignment horizontal="right"/>
    </xf>
    <xf numFmtId="0" fontId="9" fillId="0" borderId="0" xfId="0" applyFont="1" applyFill="1" applyAlignment="1">
      <alignment/>
    </xf>
    <xf numFmtId="0" fontId="52" fillId="0" borderId="25" xfId="0" applyFont="1" applyBorder="1" applyAlignment="1">
      <alignment horizontal="right"/>
    </xf>
    <xf numFmtId="0" fontId="51" fillId="33" borderId="10" xfId="0" applyFont="1" applyFill="1" applyBorder="1" applyAlignment="1">
      <alignment horizontal="right" vertical="center"/>
    </xf>
    <xf numFmtId="0" fontId="52" fillId="0" borderId="10" xfId="0" applyFont="1" applyBorder="1" applyAlignment="1">
      <alignment horizontal="right"/>
    </xf>
    <xf numFmtId="0" fontId="52" fillId="0" borderId="27" xfId="0" applyFont="1" applyBorder="1" applyAlignment="1">
      <alignment horizontal="right"/>
    </xf>
    <xf numFmtId="0" fontId="52" fillId="0" borderId="29" xfId="0" applyFont="1" applyBorder="1" applyAlignment="1">
      <alignment horizontal="right"/>
    </xf>
    <xf numFmtId="3" fontId="52" fillId="0" borderId="25" xfId="0" applyNumberFormat="1" applyFont="1" applyBorder="1" applyAlignment="1">
      <alignment horizontal="right" vertical="center"/>
    </xf>
    <xf numFmtId="3" fontId="52" fillId="0" borderId="25" xfId="0" applyNumberFormat="1" applyFont="1" applyBorder="1" applyAlignment="1">
      <alignment horizontal="right" wrapText="1"/>
    </xf>
    <xf numFmtId="205" fontId="13" fillId="0" borderId="28" xfId="0" applyNumberFormat="1" applyFont="1" applyBorder="1" applyAlignment="1">
      <alignment horizontal="right"/>
    </xf>
    <xf numFmtId="205" fontId="13" fillId="0" borderId="10" xfId="0" applyNumberFormat="1" applyFont="1" applyBorder="1" applyAlignment="1">
      <alignment horizontal="right"/>
    </xf>
    <xf numFmtId="205" fontId="51" fillId="33" borderId="28" xfId="0" applyNumberFormat="1" applyFont="1" applyFill="1" applyBorder="1" applyAlignment="1">
      <alignment horizontal="right"/>
    </xf>
    <xf numFmtId="205" fontId="51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/>
    </xf>
    <xf numFmtId="3" fontId="52" fillId="0" borderId="30" xfId="0" applyNumberFormat="1" applyFont="1" applyBorder="1" applyAlignment="1">
      <alignment horizontal="right"/>
    </xf>
    <xf numFmtId="3" fontId="52" fillId="0" borderId="31" xfId="0" applyNumberFormat="1" applyFont="1" applyBorder="1" applyAlignment="1">
      <alignment horizontal="right"/>
    </xf>
    <xf numFmtId="3" fontId="52" fillId="0" borderId="32" xfId="0" applyNumberFormat="1" applyFont="1" applyBorder="1" applyAlignment="1">
      <alignment horizontal="right"/>
    </xf>
    <xf numFmtId="0" fontId="10" fillId="33" borderId="0" xfId="0" applyFont="1" applyFill="1" applyBorder="1" applyAlignment="1">
      <alignment/>
    </xf>
    <xf numFmtId="3" fontId="52" fillId="0" borderId="29" xfId="0" applyNumberFormat="1" applyFont="1" applyBorder="1" applyAlignment="1">
      <alignment horizontal="right" vertical="center"/>
    </xf>
    <xf numFmtId="205" fontId="13" fillId="0" borderId="28" xfId="0" applyNumberFormat="1" applyFont="1" applyBorder="1" applyAlignment="1">
      <alignment horizontal="right" vertical="center"/>
    </xf>
    <xf numFmtId="205" fontId="52" fillId="0" borderId="33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95" fontId="12" fillId="33" borderId="12" xfId="42" applyNumberFormat="1" applyFont="1" applyFill="1" applyBorder="1" applyAlignment="1">
      <alignment horizontal="left" vertical="center" wrapText="1"/>
    </xf>
    <xf numFmtId="3" fontId="52" fillId="0" borderId="34" xfId="0" applyNumberFormat="1" applyFont="1" applyBorder="1" applyAlignment="1">
      <alignment horizontal="right"/>
    </xf>
    <xf numFmtId="3" fontId="52" fillId="33" borderId="35" xfId="0" applyNumberFormat="1" applyFont="1" applyFill="1" applyBorder="1" applyAlignment="1">
      <alignment horizontal="right"/>
    </xf>
    <xf numFmtId="3" fontId="51" fillId="33" borderId="10" xfId="0" applyNumberFormat="1" applyFont="1" applyFill="1" applyBorder="1" applyAlignment="1">
      <alignment horizontal="right" vertical="center"/>
    </xf>
    <xf numFmtId="3" fontId="52" fillId="0" borderId="35" xfId="0" applyNumberFormat="1" applyFont="1" applyBorder="1" applyAlignment="1">
      <alignment horizontal="right"/>
    </xf>
    <xf numFmtId="3" fontId="52" fillId="0" borderId="36" xfId="0" applyNumberFormat="1" applyFont="1" applyBorder="1" applyAlignment="1">
      <alignment horizontal="right"/>
    </xf>
    <xf numFmtId="205" fontId="9" fillId="0" borderId="0" xfId="0" applyNumberFormat="1" applyFont="1" applyFill="1" applyAlignment="1">
      <alignment horizontal="right" vertical="center"/>
    </xf>
    <xf numFmtId="205" fontId="9" fillId="0" borderId="10" xfId="0" applyNumberFormat="1" applyFont="1" applyFill="1" applyBorder="1" applyAlignment="1">
      <alignment horizontal="right" vertical="center"/>
    </xf>
    <xf numFmtId="0" fontId="52" fillId="0" borderId="25" xfId="0" applyFont="1" applyBorder="1" applyAlignment="1">
      <alignment horizontal="right" vertical="center"/>
    </xf>
    <xf numFmtId="205" fontId="51" fillId="0" borderId="37" xfId="0" applyNumberFormat="1" applyFont="1" applyBorder="1" applyAlignment="1">
      <alignment horizontal="right"/>
    </xf>
    <xf numFmtId="3" fontId="52" fillId="0" borderId="38" xfId="0" applyNumberFormat="1" applyFont="1" applyBorder="1" applyAlignment="1">
      <alignment horizontal="right"/>
    </xf>
    <xf numFmtId="3" fontId="52" fillId="0" borderId="39" xfId="0" applyNumberFormat="1" applyFont="1" applyBorder="1" applyAlignment="1">
      <alignment horizontal="right"/>
    </xf>
    <xf numFmtId="3" fontId="52" fillId="0" borderId="39" xfId="0" applyNumberFormat="1" applyFont="1" applyBorder="1" applyAlignment="1">
      <alignment horizontal="right" vertical="center"/>
    </xf>
    <xf numFmtId="3" fontId="52" fillId="0" borderId="40" xfId="0" applyNumberFormat="1" applyFont="1" applyBorder="1" applyAlignment="1">
      <alignment horizontal="right"/>
    </xf>
    <xf numFmtId="3" fontId="52" fillId="0" borderId="41" xfId="0" applyNumberFormat="1" applyFont="1" applyBorder="1" applyAlignment="1">
      <alignment horizontal="right" vertical="center"/>
    </xf>
    <xf numFmtId="3" fontId="52" fillId="0" borderId="42" xfId="0" applyNumberFormat="1" applyFont="1" applyBorder="1" applyAlignment="1">
      <alignment horizontal="right" vertical="center"/>
    </xf>
    <xf numFmtId="3" fontId="52" fillId="0" borderId="20" xfId="0" applyNumberFormat="1" applyFont="1" applyBorder="1" applyAlignment="1">
      <alignment horizontal="right"/>
    </xf>
    <xf numFmtId="0" fontId="52" fillId="0" borderId="12" xfId="0" applyFont="1" applyBorder="1" applyAlignment="1">
      <alignment horizontal="right"/>
    </xf>
    <xf numFmtId="0" fontId="52" fillId="0" borderId="42" xfId="0" applyFont="1" applyBorder="1" applyAlignment="1">
      <alignment horizontal="right"/>
    </xf>
    <xf numFmtId="205" fontId="13" fillId="0" borderId="20" xfId="0" applyNumberFormat="1" applyFont="1" applyBorder="1" applyAlignment="1">
      <alignment horizontal="right"/>
    </xf>
    <xf numFmtId="205" fontId="13" fillId="0" borderId="12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/>
    </xf>
    <xf numFmtId="0" fontId="52" fillId="0" borderId="43" xfId="0" applyFont="1" applyBorder="1" applyAlignment="1">
      <alignment horizontal="right"/>
    </xf>
    <xf numFmtId="0" fontId="52" fillId="0" borderId="32" xfId="0" applyFont="1" applyBorder="1" applyAlignment="1">
      <alignment horizontal="right"/>
    </xf>
    <xf numFmtId="3" fontId="12" fillId="0" borderId="10" xfId="0" applyNumberFormat="1" applyFont="1" applyBorder="1" applyAlignment="1">
      <alignment/>
    </xf>
    <xf numFmtId="0" fontId="5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95" fontId="12" fillId="0" borderId="10" xfId="42" applyNumberFormat="1" applyFont="1" applyFill="1" applyBorder="1" applyAlignment="1">
      <alignment horizontal="left" vertical="center" wrapText="1"/>
    </xf>
    <xf numFmtId="3" fontId="52" fillId="0" borderId="43" xfId="0" applyNumberFormat="1" applyFont="1" applyBorder="1" applyAlignment="1">
      <alignment horizontal="right"/>
    </xf>
    <xf numFmtId="3" fontId="52" fillId="0" borderId="33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center" wrapText="1"/>
    </xf>
    <xf numFmtId="3" fontId="52" fillId="0" borderId="44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51" fillId="33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10" fillId="0" borderId="0" xfId="0" applyFont="1" applyBorder="1" applyAlignment="1">
      <alignment/>
    </xf>
    <xf numFmtId="3" fontId="13" fillId="0" borderId="10" xfId="0" applyNumberFormat="1" applyFont="1" applyBorder="1" applyAlignment="1">
      <alignment horizontal="right" vertical="center"/>
    </xf>
    <xf numFmtId="195" fontId="12" fillId="0" borderId="12" xfId="42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center" wrapText="1"/>
      <protection locked="0"/>
    </xf>
    <xf numFmtId="1" fontId="52" fillId="0" borderId="17" xfId="0" applyNumberFormat="1" applyFont="1" applyBorder="1" applyAlignment="1" applyProtection="1">
      <alignment horizontal="center"/>
      <protection locked="0"/>
    </xf>
    <xf numFmtId="0" fontId="9" fillId="0" borderId="17" xfId="0" applyFont="1" applyBorder="1" applyAlignment="1">
      <alignment wrapText="1"/>
    </xf>
    <xf numFmtId="1" fontId="52" fillId="0" borderId="0" xfId="0" applyNumberFormat="1" applyFont="1" applyAlignment="1" applyProtection="1">
      <alignment horizontal="center"/>
      <protection locked="0"/>
    </xf>
    <xf numFmtId="0" fontId="9" fillId="0" borderId="0" xfId="0" applyFont="1" applyBorder="1" applyAlignment="1">
      <alignment wrapText="1"/>
    </xf>
    <xf numFmtId="1" fontId="52" fillId="0" borderId="0" xfId="0" applyNumberFormat="1" applyFont="1" applyAlignment="1" applyProtection="1">
      <alignment/>
      <protection locked="0"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205" fontId="51" fillId="0" borderId="10" xfId="61" applyNumberFormat="1" applyFont="1" applyBorder="1" applyProtection="1">
      <alignment/>
      <protection locked="0"/>
    </xf>
    <xf numFmtId="3" fontId="52" fillId="33" borderId="10" xfId="0" applyNumberFormat="1" applyFont="1" applyFill="1" applyBorder="1" applyAlignment="1">
      <alignment horizontal="right"/>
    </xf>
    <xf numFmtId="3" fontId="9" fillId="0" borderId="45" xfId="0" applyNumberFormat="1" applyFont="1" applyBorder="1" applyAlignment="1">
      <alignment horizontal="center" wrapText="1"/>
    </xf>
    <xf numFmtId="3" fontId="52" fillId="0" borderId="10" xfId="0" applyNumberFormat="1" applyFont="1" applyBorder="1" applyAlignment="1" applyProtection="1">
      <alignment/>
      <protection locked="0"/>
    </xf>
    <xf numFmtId="0" fontId="52" fillId="0" borderId="10" xfId="56" applyFont="1" applyBorder="1">
      <alignment/>
      <protection/>
    </xf>
    <xf numFmtId="0" fontId="53" fillId="33" borderId="10" xfId="0" applyFont="1" applyFill="1" applyBorder="1" applyAlignment="1">
      <alignment horizontal="center"/>
    </xf>
    <xf numFmtId="194" fontId="12" fillId="34" borderId="12" xfId="0" applyNumberFormat="1" applyFont="1" applyFill="1" applyBorder="1" applyAlignment="1">
      <alignment horizontal="center" vertical="center"/>
    </xf>
    <xf numFmtId="194" fontId="12" fillId="34" borderId="18" xfId="0" applyNumberFormat="1" applyFont="1" applyFill="1" applyBorder="1" applyAlignment="1">
      <alignment horizontal="center" vertical="center"/>
    </xf>
    <xf numFmtId="194" fontId="12" fillId="34" borderId="19" xfId="0" applyNumberFormat="1" applyFont="1" applyFill="1" applyBorder="1" applyAlignment="1">
      <alignment horizontal="center" vertical="center"/>
    </xf>
    <xf numFmtId="198" fontId="12" fillId="34" borderId="20" xfId="0" applyNumberFormat="1" applyFont="1" applyFill="1" applyBorder="1" applyAlignment="1">
      <alignment horizontal="center" vertical="center"/>
    </xf>
    <xf numFmtId="198" fontId="12" fillId="34" borderId="12" xfId="0" applyNumberFormat="1" applyFont="1" applyFill="1" applyBorder="1" applyAlignment="1">
      <alignment horizontal="center" vertical="center"/>
    </xf>
    <xf numFmtId="198" fontId="12" fillId="34" borderId="10" xfId="0" applyNumberFormat="1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 wrapText="1"/>
    </xf>
    <xf numFmtId="3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52" fillId="0" borderId="10" xfId="56" applyFont="1" applyBorder="1" applyAlignment="1">
      <alignment horizontal="center"/>
      <protection/>
    </xf>
    <xf numFmtId="3" fontId="6" fillId="0" borderId="26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16" xfId="57"/>
    <cellStyle name="Normal 2" xfId="58"/>
    <cellStyle name="Normal 2 2" xfId="59"/>
    <cellStyle name="Normal 3" xfId="60"/>
    <cellStyle name="Normal 4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Virgulă 2" xfId="69"/>
    <cellStyle name="Warning Text" xfId="70"/>
  </cellStyles>
  <dxfs count="9"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New%20folder\Cambridge%20Jun%20-%20Dec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elis\Desktop\A++\SU%202020-2021%20cu%20martie\Romdidac%20cu%20dec%202020\Cambridge%20Jun%20-%20Dec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ucian Blaga University"/>
      <sheetName val="Central University Library "/>
      <sheetName val="Gh. Dima Music Academy"/>
      <sheetName val="Danubius University of Galati"/>
      <sheetName val="Romanian Space Agency"/>
      <sheetName val="Romanian-American University"/>
      <sheetName val="Iuliu Hatieganu Univ.Med &amp; Phar"/>
      <sheetName val="University of Craiova"/>
      <sheetName val="National School of Poli. Studie"/>
      <sheetName val="Horia Hulubei NRI in Physics "/>
      <sheetName val="1 Dec 1918 Univ.from Alba Iulia"/>
      <sheetName val="Univ. of Medi &amp; Phar "/>
      <sheetName val="Simion Stoilow Insti of Mathe"/>
      <sheetName val="Babes-Bolyai University "/>
      <sheetName val="University of Bucharest"/>
      <sheetName val="West University of Timisoara"/>
      <sheetName val="National Defense Univ.Carol"/>
      <sheetName val="NRI for Food Bioresources"/>
      <sheetName val="NRI for Earth Physics - INCDFP"/>
      <sheetName val="Institute of Space Science"/>
      <sheetName val="Romdidac"/>
      <sheetName val="Anelis Plus -Journals"/>
      <sheetName val="Anelis Plus - Books"/>
    </sheetNames>
    <sheetDataSet>
      <sheetData sheetId="14">
        <row r="9">
          <cell r="K9">
            <v>1</v>
          </cell>
          <cell r="L9">
            <v>6</v>
          </cell>
          <cell r="M9">
            <v>0</v>
          </cell>
          <cell r="N9">
            <v>2</v>
          </cell>
          <cell r="O9">
            <v>2</v>
          </cell>
          <cell r="P9">
            <v>0</v>
          </cell>
        </row>
        <row r="10">
          <cell r="K10">
            <v>3</v>
          </cell>
          <cell r="L10">
            <v>2</v>
          </cell>
          <cell r="M10">
            <v>0</v>
          </cell>
          <cell r="N10">
            <v>2</v>
          </cell>
          <cell r="O10">
            <v>2</v>
          </cell>
          <cell r="P10">
            <v>0</v>
          </cell>
        </row>
        <row r="11"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</v>
          </cell>
          <cell r="P11">
            <v>1</v>
          </cell>
        </row>
        <row r="12">
          <cell r="K12">
            <v>1</v>
          </cell>
          <cell r="L12">
            <v>2</v>
          </cell>
          <cell r="M12">
            <v>0</v>
          </cell>
          <cell r="N12">
            <v>0</v>
          </cell>
          <cell r="O12">
            <v>1</v>
          </cell>
          <cell r="P12">
            <v>5</v>
          </cell>
        </row>
        <row r="13">
          <cell r="K13">
            <v>0</v>
          </cell>
          <cell r="L13">
            <v>0</v>
          </cell>
          <cell r="M13">
            <v>0</v>
          </cell>
          <cell r="N13">
            <v>2</v>
          </cell>
          <cell r="O13">
            <v>0</v>
          </cell>
          <cell r="P13">
            <v>4</v>
          </cell>
        </row>
        <row r="14">
          <cell r="K14">
            <v>0</v>
          </cell>
          <cell r="L14">
            <v>2</v>
          </cell>
          <cell r="M14">
            <v>2</v>
          </cell>
          <cell r="N14">
            <v>0</v>
          </cell>
          <cell r="O14">
            <v>0</v>
          </cell>
          <cell r="P14">
            <v>2</v>
          </cell>
        </row>
        <row r="15">
          <cell r="K15">
            <v>0</v>
          </cell>
          <cell r="L15">
            <v>2</v>
          </cell>
          <cell r="M15">
            <v>0</v>
          </cell>
          <cell r="N15">
            <v>4</v>
          </cell>
          <cell r="O15">
            <v>0</v>
          </cell>
          <cell r="P15">
            <v>2</v>
          </cell>
        </row>
        <row r="16">
          <cell r="K16">
            <v>1</v>
          </cell>
          <cell r="L16">
            <v>0</v>
          </cell>
          <cell r="M16">
            <v>3</v>
          </cell>
          <cell r="N16">
            <v>0</v>
          </cell>
          <cell r="O16">
            <v>3</v>
          </cell>
          <cell r="P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K18">
            <v>0</v>
          </cell>
          <cell r="L18">
            <v>3</v>
          </cell>
          <cell r="M18">
            <v>1</v>
          </cell>
          <cell r="N18">
            <v>2</v>
          </cell>
          <cell r="O18">
            <v>0</v>
          </cell>
          <cell r="P18">
            <v>0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3</v>
          </cell>
          <cell r="O19">
            <v>2</v>
          </cell>
          <cell r="P19">
            <v>2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7</v>
          </cell>
          <cell r="O20">
            <v>0</v>
          </cell>
          <cell r="P20">
            <v>0</v>
          </cell>
        </row>
        <row r="21">
          <cell r="K21">
            <v>1</v>
          </cell>
          <cell r="L21">
            <v>0</v>
          </cell>
          <cell r="M21">
            <v>2</v>
          </cell>
          <cell r="N21">
            <v>0</v>
          </cell>
          <cell r="O21">
            <v>0</v>
          </cell>
          <cell r="P21">
            <v>2</v>
          </cell>
        </row>
        <row r="22">
          <cell r="K22">
            <v>0</v>
          </cell>
          <cell r="L22">
            <v>4</v>
          </cell>
          <cell r="M22">
            <v>0</v>
          </cell>
          <cell r="N22">
            <v>2</v>
          </cell>
          <cell r="O22">
            <v>0</v>
          </cell>
          <cell r="P22">
            <v>0</v>
          </cell>
        </row>
        <row r="23">
          <cell r="K23">
            <v>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K24">
            <v>0</v>
          </cell>
          <cell r="L24">
            <v>2</v>
          </cell>
          <cell r="M24">
            <v>0</v>
          </cell>
          <cell r="N24">
            <v>1</v>
          </cell>
          <cell r="O24">
            <v>0</v>
          </cell>
          <cell r="P24">
            <v>3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4</v>
          </cell>
          <cell r="O25">
            <v>0</v>
          </cell>
          <cell r="P25">
            <v>2</v>
          </cell>
        </row>
        <row r="26"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</v>
          </cell>
          <cell r="P26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</row>
        <row r="28">
          <cell r="K28">
            <v>1</v>
          </cell>
          <cell r="L28">
            <v>2</v>
          </cell>
          <cell r="M28">
            <v>2</v>
          </cell>
          <cell r="N28">
            <v>0</v>
          </cell>
          <cell r="O28">
            <v>0</v>
          </cell>
          <cell r="P28">
            <v>0</v>
          </cell>
        </row>
        <row r="29">
          <cell r="K29">
            <v>0</v>
          </cell>
          <cell r="L29">
            <v>1</v>
          </cell>
          <cell r="M29">
            <v>2</v>
          </cell>
          <cell r="N29">
            <v>0</v>
          </cell>
          <cell r="O29">
            <v>1</v>
          </cell>
          <cell r="P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K31">
            <v>0</v>
          </cell>
          <cell r="L31">
            <v>0</v>
          </cell>
          <cell r="M31">
            <v>0</v>
          </cell>
          <cell r="N31">
            <v>2</v>
          </cell>
          <cell r="O31">
            <v>0</v>
          </cell>
          <cell r="P31">
            <v>0</v>
          </cell>
        </row>
        <row r="32">
          <cell r="K32">
            <v>2</v>
          </cell>
          <cell r="L32">
            <v>0</v>
          </cell>
          <cell r="M32">
            <v>0</v>
          </cell>
          <cell r="N32">
            <v>0</v>
          </cell>
          <cell r="O32">
            <v>1</v>
          </cell>
          <cell r="P32">
            <v>0</v>
          </cell>
        </row>
        <row r="33">
          <cell r="K33">
            <v>1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  <cell r="P33">
            <v>2</v>
          </cell>
        </row>
        <row r="34">
          <cell r="K34">
            <v>4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K35">
            <v>0</v>
          </cell>
          <cell r="L35">
            <v>2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</row>
        <row r="36"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</v>
          </cell>
          <cell r="P36">
            <v>1</v>
          </cell>
        </row>
        <row r="37">
          <cell r="K37">
            <v>0</v>
          </cell>
          <cell r="L37">
            <v>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</v>
          </cell>
        </row>
        <row r="39">
          <cell r="K39">
            <v>0</v>
          </cell>
          <cell r="L39">
            <v>0</v>
          </cell>
          <cell r="M39">
            <v>0</v>
          </cell>
          <cell r="N39">
            <v>2</v>
          </cell>
          <cell r="O39">
            <v>1</v>
          </cell>
          <cell r="P39">
            <v>0</v>
          </cell>
        </row>
        <row r="40">
          <cell r="K40">
            <v>0</v>
          </cell>
          <cell r="L40">
            <v>0</v>
          </cell>
          <cell r="M40">
            <v>0</v>
          </cell>
          <cell r="N40">
            <v>1</v>
          </cell>
          <cell r="O40">
            <v>1</v>
          </cell>
          <cell r="P40">
            <v>1</v>
          </cell>
        </row>
        <row r="41">
          <cell r="K41">
            <v>1</v>
          </cell>
          <cell r="L41">
            <v>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K42">
            <v>3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K43">
            <v>0</v>
          </cell>
          <cell r="L43">
            <v>0</v>
          </cell>
          <cell r="M43">
            <v>0</v>
          </cell>
          <cell r="N43">
            <v>3</v>
          </cell>
          <cell r="O43">
            <v>0</v>
          </cell>
          <cell r="P43">
            <v>0</v>
          </cell>
        </row>
        <row r="44">
          <cell r="K44">
            <v>0</v>
          </cell>
          <cell r="L44">
            <v>0</v>
          </cell>
          <cell r="M44">
            <v>0</v>
          </cell>
          <cell r="N44">
            <v>2</v>
          </cell>
          <cell r="O44">
            <v>0</v>
          </cell>
          <cell r="P44">
            <v>1</v>
          </cell>
        </row>
        <row r="45"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</v>
          </cell>
          <cell r="P45">
            <v>0</v>
          </cell>
        </row>
        <row r="46">
          <cell r="K46">
            <v>0</v>
          </cell>
          <cell r="L46">
            <v>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K47">
            <v>0</v>
          </cell>
          <cell r="L47">
            <v>0</v>
          </cell>
          <cell r="M47">
            <v>0</v>
          </cell>
          <cell r="N47">
            <v>2</v>
          </cell>
          <cell r="O47">
            <v>0</v>
          </cell>
          <cell r="P47">
            <v>0</v>
          </cell>
        </row>
        <row r="48"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K51">
            <v>0</v>
          </cell>
          <cell r="L51">
            <v>0</v>
          </cell>
          <cell r="M51">
            <v>0</v>
          </cell>
          <cell r="N51">
            <v>2</v>
          </cell>
          <cell r="O51">
            <v>0</v>
          </cell>
          <cell r="P51">
            <v>0</v>
          </cell>
        </row>
        <row r="52">
          <cell r="K52">
            <v>0</v>
          </cell>
          <cell r="L52">
            <v>0</v>
          </cell>
          <cell r="M52">
            <v>0</v>
          </cell>
          <cell r="N52">
            <v>2</v>
          </cell>
          <cell r="O52">
            <v>0</v>
          </cell>
          <cell r="P52">
            <v>0</v>
          </cell>
        </row>
        <row r="53">
          <cell r="K53">
            <v>1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</row>
        <row r="54">
          <cell r="K54">
            <v>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K55">
            <v>0</v>
          </cell>
          <cell r="L55">
            <v>2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K56">
            <v>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K57">
            <v>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K58">
            <v>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K59">
            <v>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K61">
            <v>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K62">
            <v>1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0</v>
          </cell>
        </row>
        <row r="63">
          <cell r="K63">
            <v>0</v>
          </cell>
          <cell r="L63">
            <v>2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K65">
            <v>0</v>
          </cell>
          <cell r="L65">
            <v>2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K66">
            <v>0</v>
          </cell>
          <cell r="L66">
            <v>0</v>
          </cell>
          <cell r="M66">
            <v>1</v>
          </cell>
          <cell r="N66">
            <v>1</v>
          </cell>
          <cell r="O66">
            <v>0</v>
          </cell>
          <cell r="P66">
            <v>0</v>
          </cell>
        </row>
        <row r="67"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</row>
        <row r="68">
          <cell r="K68">
            <v>0</v>
          </cell>
          <cell r="L68">
            <v>0</v>
          </cell>
          <cell r="M68">
            <v>0</v>
          </cell>
          <cell r="N68">
            <v>2</v>
          </cell>
          <cell r="O68">
            <v>0</v>
          </cell>
          <cell r="P68">
            <v>0</v>
          </cell>
        </row>
        <row r="69">
          <cell r="K69">
            <v>0</v>
          </cell>
          <cell r="L69">
            <v>0</v>
          </cell>
          <cell r="M69">
            <v>0</v>
          </cell>
          <cell r="N69">
            <v>1</v>
          </cell>
          <cell r="O69">
            <v>1</v>
          </cell>
          <cell r="P69">
            <v>0</v>
          </cell>
        </row>
        <row r="70"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2</v>
          </cell>
        </row>
        <row r="71">
          <cell r="K71">
            <v>0</v>
          </cell>
          <cell r="L71">
            <v>0</v>
          </cell>
          <cell r="M71">
            <v>0</v>
          </cell>
          <cell r="N71">
            <v>2</v>
          </cell>
          <cell r="O71">
            <v>0</v>
          </cell>
          <cell r="P71">
            <v>0</v>
          </cell>
        </row>
        <row r="72"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2</v>
          </cell>
          <cell r="P72">
            <v>0</v>
          </cell>
        </row>
        <row r="73"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0</v>
          </cell>
        </row>
        <row r="74"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2</v>
          </cell>
          <cell r="P74">
            <v>0</v>
          </cell>
        </row>
        <row r="75"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0</v>
          </cell>
        </row>
        <row r="76"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</v>
          </cell>
        </row>
        <row r="77"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2</v>
          </cell>
        </row>
        <row r="78"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2</v>
          </cell>
        </row>
        <row r="79"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</v>
          </cell>
        </row>
        <row r="80"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</v>
          </cell>
        </row>
        <row r="81"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</v>
          </cell>
          <cell r="P81">
            <v>0</v>
          </cell>
        </row>
        <row r="82"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  <cell r="P84">
            <v>0</v>
          </cell>
        </row>
        <row r="85">
          <cell r="K85">
            <v>0</v>
          </cell>
          <cell r="L85">
            <v>0</v>
          </cell>
          <cell r="M85">
            <v>0</v>
          </cell>
          <cell r="N85">
            <v>1</v>
          </cell>
          <cell r="O85">
            <v>0</v>
          </cell>
          <cell r="P85">
            <v>0</v>
          </cell>
        </row>
        <row r="86"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K87">
            <v>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K88">
            <v>0</v>
          </cell>
          <cell r="L88">
            <v>0</v>
          </cell>
          <cell r="M88">
            <v>0</v>
          </cell>
          <cell r="N88">
            <v>1</v>
          </cell>
          <cell r="O88">
            <v>0</v>
          </cell>
          <cell r="P88">
            <v>0</v>
          </cell>
        </row>
        <row r="89">
          <cell r="K89">
            <v>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K91">
            <v>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K92">
            <v>1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</v>
          </cell>
        </row>
        <row r="94">
          <cell r="K94">
            <v>1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K95">
            <v>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K96">
            <v>1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K97">
            <v>0</v>
          </cell>
          <cell r="L97">
            <v>1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K98">
            <v>0</v>
          </cell>
          <cell r="L98">
            <v>1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</row>
        <row r="100"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</row>
        <row r="101">
          <cell r="K101">
            <v>0</v>
          </cell>
          <cell r="L101">
            <v>0</v>
          </cell>
          <cell r="M101">
            <v>0</v>
          </cell>
          <cell r="N101">
            <v>1</v>
          </cell>
          <cell r="O101">
            <v>0</v>
          </cell>
          <cell r="P101">
            <v>0</v>
          </cell>
        </row>
        <row r="102">
          <cell r="K102">
            <v>0</v>
          </cell>
          <cell r="L102">
            <v>0</v>
          </cell>
          <cell r="M102">
            <v>0</v>
          </cell>
          <cell r="N102">
            <v>1</v>
          </cell>
          <cell r="O102">
            <v>0</v>
          </cell>
          <cell r="P102">
            <v>0</v>
          </cell>
        </row>
        <row r="103">
          <cell r="K103">
            <v>0</v>
          </cell>
          <cell r="L103">
            <v>0</v>
          </cell>
          <cell r="M103">
            <v>0</v>
          </cell>
          <cell r="N103">
            <v>1</v>
          </cell>
          <cell r="O103">
            <v>0</v>
          </cell>
          <cell r="P103">
            <v>0</v>
          </cell>
        </row>
        <row r="104">
          <cell r="K104">
            <v>0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</row>
        <row r="105">
          <cell r="K105">
            <v>0</v>
          </cell>
          <cell r="L105">
            <v>0</v>
          </cell>
          <cell r="M105">
            <v>0</v>
          </cell>
          <cell r="N105">
            <v>1</v>
          </cell>
          <cell r="O105">
            <v>0</v>
          </cell>
          <cell r="P105">
            <v>0</v>
          </cell>
        </row>
        <row r="106">
          <cell r="K106">
            <v>0</v>
          </cell>
          <cell r="L106">
            <v>0</v>
          </cell>
          <cell r="M106">
            <v>0</v>
          </cell>
          <cell r="N106">
            <v>1</v>
          </cell>
          <cell r="O106">
            <v>0</v>
          </cell>
          <cell r="P106">
            <v>0</v>
          </cell>
        </row>
        <row r="107">
          <cell r="K107">
            <v>0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</row>
        <row r="108"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</v>
          </cell>
          <cell r="P108">
            <v>0</v>
          </cell>
        </row>
        <row r="109"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1</v>
          </cell>
          <cell r="P109">
            <v>0</v>
          </cell>
        </row>
        <row r="110"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1</v>
          </cell>
          <cell r="P110">
            <v>0</v>
          </cell>
        </row>
        <row r="111"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</v>
          </cell>
        </row>
        <row r="112"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</v>
          </cell>
        </row>
        <row r="113"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</v>
          </cell>
        </row>
        <row r="114"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</row>
        <row r="115"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1</v>
          </cell>
        </row>
        <row r="116"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1</v>
          </cell>
        </row>
        <row r="117"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</v>
          </cell>
        </row>
        <row r="118"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ucian Blaga University"/>
      <sheetName val="Central University Library "/>
      <sheetName val="Gh. Dima Music Academy"/>
      <sheetName val="Danubius University of Galati"/>
      <sheetName val="Romanian Space Agency"/>
      <sheetName val="Romanian-American University"/>
      <sheetName val="Iuliu Hatieganu Univ.Med &amp; Phar"/>
      <sheetName val="University of Craiova"/>
      <sheetName val="National School of Poli. Studie"/>
      <sheetName val="Horia Hulubei NRI in Physics "/>
      <sheetName val="1 Dec 1918 Univ.from Alba Iulia"/>
      <sheetName val="Univ. of Medi &amp; Phar "/>
      <sheetName val="Simion Stoilow Insti of Mathe"/>
      <sheetName val="Babes-Bolyai University "/>
      <sheetName val="University of Bucharest"/>
      <sheetName val="West University of Timisoara"/>
      <sheetName val="National Defense Univ.Carol"/>
      <sheetName val="NRI for Food Bioresources"/>
      <sheetName val="NRI for Earth Physics - INCDFP"/>
      <sheetName val="Institute of Space Science"/>
      <sheetName val="Romdidac"/>
      <sheetName val="Anelis Plus -Journals"/>
      <sheetName val="Anelis Plus - Boo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31">
      <selection activeCell="A43" sqref="A43:IV44"/>
    </sheetView>
  </sheetViews>
  <sheetFormatPr defaultColWidth="9.00390625" defaultRowHeight="15.75"/>
  <cols>
    <col min="1" max="1" width="29.50390625" style="1" customWidth="1"/>
    <col min="2" max="2" width="11.00390625" style="1" customWidth="1"/>
    <col min="3" max="3" width="11.25390625" style="1" customWidth="1"/>
    <col min="4" max="10" width="9.50390625" style="1" customWidth="1"/>
    <col min="11" max="15" width="9.00390625" style="1" customWidth="1"/>
    <col min="16" max="16" width="12.625" style="1" customWidth="1"/>
    <col min="17" max="16384" width="9.00390625" style="1" customWidth="1"/>
  </cols>
  <sheetData>
    <row r="1" ht="12.75">
      <c r="B1" s="36" t="s">
        <v>24</v>
      </c>
    </row>
    <row r="2" spans="1:2" ht="12.75">
      <c r="A2" s="2" t="s">
        <v>9</v>
      </c>
      <c r="B2" s="36"/>
    </row>
    <row r="3" spans="2:16" ht="12.75">
      <c r="B3" s="37">
        <f>SUM(B5:B17)</f>
        <v>25479</v>
      </c>
      <c r="C3" s="37">
        <f aca="true" t="shared" si="0" ref="C3:O3">SUM(C5:C17)</f>
        <v>42414</v>
      </c>
      <c r="D3" s="37">
        <f t="shared" si="0"/>
        <v>42111</v>
      </c>
      <c r="E3" s="37">
        <f t="shared" si="0"/>
        <v>20670</v>
      </c>
      <c r="F3" s="37">
        <f t="shared" si="0"/>
        <v>20892</v>
      </c>
      <c r="G3" s="37">
        <f t="shared" si="0"/>
        <v>67017</v>
      </c>
      <c r="H3" s="37">
        <f t="shared" si="0"/>
        <v>47989</v>
      </c>
      <c r="I3" s="37">
        <f t="shared" si="0"/>
        <v>24757</v>
      </c>
      <c r="J3" s="37">
        <f t="shared" si="0"/>
        <v>31301</v>
      </c>
      <c r="K3" s="37">
        <f t="shared" si="0"/>
        <v>25904</v>
      </c>
      <c r="L3" s="37">
        <f t="shared" si="0"/>
        <v>20643</v>
      </c>
      <c r="M3" s="37">
        <f t="shared" si="0"/>
        <v>17718</v>
      </c>
      <c r="N3" s="37">
        <f t="shared" si="0"/>
        <v>21592</v>
      </c>
      <c r="O3" s="37">
        <f t="shared" si="0"/>
        <v>86376</v>
      </c>
      <c r="P3" s="37">
        <f>SUM(P5:P17)</f>
        <v>494863</v>
      </c>
    </row>
    <row r="4" spans="1:16" ht="15" customHeight="1">
      <c r="A4" s="38" t="s">
        <v>3</v>
      </c>
      <c r="B4" s="39">
        <v>43586</v>
      </c>
      <c r="C4" s="39">
        <v>43617</v>
      </c>
      <c r="D4" s="40">
        <v>43647</v>
      </c>
      <c r="E4" s="40">
        <v>43678</v>
      </c>
      <c r="F4" s="40">
        <v>43709</v>
      </c>
      <c r="G4" s="40">
        <v>43739</v>
      </c>
      <c r="H4" s="40">
        <v>43770</v>
      </c>
      <c r="I4" s="41">
        <v>43800</v>
      </c>
      <c r="J4" s="42">
        <v>43831</v>
      </c>
      <c r="K4" s="43">
        <v>43862</v>
      </c>
      <c r="L4" s="43">
        <v>43891</v>
      </c>
      <c r="M4" s="44">
        <v>43922</v>
      </c>
      <c r="N4" s="45">
        <v>43952</v>
      </c>
      <c r="O4" s="45">
        <v>43983</v>
      </c>
      <c r="P4" s="46" t="s">
        <v>23</v>
      </c>
    </row>
    <row r="5" spans="1:16" ht="12.75">
      <c r="A5" s="3" t="s">
        <v>0</v>
      </c>
      <c r="B5" s="62">
        <v>11361</v>
      </c>
      <c r="C5" s="62">
        <v>9496</v>
      </c>
      <c r="D5" s="62">
        <v>6239</v>
      </c>
      <c r="E5" s="62">
        <v>3117</v>
      </c>
      <c r="F5" s="62">
        <v>5522</v>
      </c>
      <c r="G5" s="63">
        <v>19285</v>
      </c>
      <c r="H5" s="63">
        <v>16998</v>
      </c>
      <c r="I5" s="64">
        <v>8987</v>
      </c>
      <c r="J5" s="63">
        <v>10593</v>
      </c>
      <c r="K5" s="63">
        <v>9011</v>
      </c>
      <c r="L5" s="65">
        <v>7018</v>
      </c>
      <c r="M5" s="66">
        <v>4709</v>
      </c>
      <c r="N5" s="67">
        <v>5081</v>
      </c>
      <c r="O5" s="67">
        <v>6144</v>
      </c>
      <c r="P5" s="4">
        <f>SUM(B5:O5)</f>
        <v>123561</v>
      </c>
    </row>
    <row r="6" spans="1:16" ht="12.75">
      <c r="A6" s="5" t="s">
        <v>1</v>
      </c>
      <c r="B6" s="68">
        <v>2627</v>
      </c>
      <c r="C6" s="68">
        <v>2335</v>
      </c>
      <c r="D6" s="68">
        <v>1580</v>
      </c>
      <c r="E6" s="68">
        <v>752</v>
      </c>
      <c r="F6" s="68">
        <v>1414</v>
      </c>
      <c r="G6" s="69">
        <v>3754</v>
      </c>
      <c r="H6" s="69">
        <v>4451</v>
      </c>
      <c r="I6" s="70">
        <v>2227</v>
      </c>
      <c r="J6" s="71">
        <v>2943</v>
      </c>
      <c r="K6" s="63">
        <v>2268</v>
      </c>
      <c r="L6" s="65">
        <v>1662</v>
      </c>
      <c r="M6" s="66">
        <v>1762</v>
      </c>
      <c r="N6" s="67">
        <v>2758</v>
      </c>
      <c r="O6" s="67">
        <v>1662</v>
      </c>
      <c r="P6" s="4">
        <f aca="true" t="shared" si="1" ref="P6:P17">SUM(B6:O6)</f>
        <v>32195</v>
      </c>
    </row>
    <row r="7" spans="1:16" s="7" customFormat="1" ht="12.75">
      <c r="A7" s="6" t="s">
        <v>15</v>
      </c>
      <c r="B7" s="68">
        <v>4453</v>
      </c>
      <c r="C7" s="68">
        <v>20488</v>
      </c>
      <c r="D7" s="68">
        <v>7663</v>
      </c>
      <c r="E7" s="68">
        <v>2965</v>
      </c>
      <c r="F7" s="68">
        <v>5258</v>
      </c>
      <c r="G7" s="67">
        <v>8828</v>
      </c>
      <c r="H7" s="67">
        <v>6365</v>
      </c>
      <c r="I7" s="63">
        <v>5711</v>
      </c>
      <c r="J7" s="63">
        <v>6930</v>
      </c>
      <c r="K7" s="63">
        <v>5455</v>
      </c>
      <c r="L7" s="63">
        <v>4122</v>
      </c>
      <c r="M7" s="72">
        <v>1994</v>
      </c>
      <c r="N7" s="73">
        <v>0</v>
      </c>
      <c r="O7" s="73">
        <v>6102</v>
      </c>
      <c r="P7" s="4">
        <f t="shared" si="1"/>
        <v>86334</v>
      </c>
    </row>
    <row r="8" spans="1:16" ht="12.75">
      <c r="A8" s="5" t="s">
        <v>6</v>
      </c>
      <c r="B8" s="74">
        <v>81</v>
      </c>
      <c r="C8" s="74">
        <v>75</v>
      </c>
      <c r="D8" s="74">
        <v>68</v>
      </c>
      <c r="E8" s="74">
        <v>45</v>
      </c>
      <c r="F8" s="74">
        <v>78</v>
      </c>
      <c r="G8" s="75">
        <v>125</v>
      </c>
      <c r="H8" s="75">
        <v>117</v>
      </c>
      <c r="I8" s="76">
        <v>69</v>
      </c>
      <c r="J8" s="77">
        <v>139</v>
      </c>
      <c r="K8" s="75">
        <v>230</v>
      </c>
      <c r="L8" s="76">
        <v>118</v>
      </c>
      <c r="M8" s="72">
        <v>56</v>
      </c>
      <c r="N8" s="73">
        <v>60</v>
      </c>
      <c r="O8" s="73">
        <v>89</v>
      </c>
      <c r="P8" s="4">
        <f t="shared" si="1"/>
        <v>1350</v>
      </c>
    </row>
    <row r="9" spans="1:16" ht="12.75">
      <c r="A9" s="5" t="s">
        <v>2</v>
      </c>
      <c r="B9" s="78">
        <v>838</v>
      </c>
      <c r="C9" s="78">
        <v>936</v>
      </c>
      <c r="D9" s="68">
        <v>358</v>
      </c>
      <c r="E9" s="79">
        <v>219</v>
      </c>
      <c r="F9" s="79">
        <v>132</v>
      </c>
      <c r="G9" s="77">
        <v>421</v>
      </c>
      <c r="H9" s="76">
        <v>641</v>
      </c>
      <c r="I9" s="68">
        <v>503</v>
      </c>
      <c r="J9" s="71">
        <v>1101</v>
      </c>
      <c r="K9" s="75">
        <v>277</v>
      </c>
      <c r="L9" s="76">
        <v>540</v>
      </c>
      <c r="M9" s="80">
        <v>598</v>
      </c>
      <c r="N9" s="81">
        <v>943</v>
      </c>
      <c r="O9" s="81">
        <v>0</v>
      </c>
      <c r="P9" s="4">
        <f t="shared" si="1"/>
        <v>7507</v>
      </c>
    </row>
    <row r="10" spans="1:16" ht="12.75">
      <c r="A10" s="6" t="s">
        <v>21</v>
      </c>
      <c r="B10" s="67">
        <v>2079</v>
      </c>
      <c r="C10" s="67">
        <v>4459</v>
      </c>
      <c r="D10" s="67">
        <v>4284</v>
      </c>
      <c r="E10" s="67">
        <v>1579</v>
      </c>
      <c r="F10" s="67">
        <v>2128</v>
      </c>
      <c r="G10" s="67">
        <v>8383</v>
      </c>
      <c r="H10" s="67">
        <v>10752</v>
      </c>
      <c r="I10" s="64">
        <v>1903</v>
      </c>
      <c r="J10" s="63">
        <v>2408</v>
      </c>
      <c r="K10" s="63">
        <v>1783</v>
      </c>
      <c r="L10" s="65">
        <v>1321</v>
      </c>
      <c r="M10" s="82">
        <v>3539</v>
      </c>
      <c r="N10" s="83">
        <v>7215</v>
      </c>
      <c r="O10" s="83">
        <v>15084</v>
      </c>
      <c r="P10" s="4">
        <f t="shared" si="1"/>
        <v>66917</v>
      </c>
    </row>
    <row r="11" spans="1:16" ht="12.75">
      <c r="A11" s="8" t="s">
        <v>4</v>
      </c>
      <c r="B11" s="68">
        <v>2191</v>
      </c>
      <c r="C11" s="68">
        <v>1797</v>
      </c>
      <c r="D11" s="84">
        <v>1188</v>
      </c>
      <c r="E11" s="74">
        <v>812</v>
      </c>
      <c r="F11" s="74">
        <v>1210</v>
      </c>
      <c r="G11" s="63">
        <v>3063</v>
      </c>
      <c r="H11" s="65">
        <v>3047</v>
      </c>
      <c r="I11" s="63">
        <v>1906</v>
      </c>
      <c r="J11" s="85">
        <v>3078</v>
      </c>
      <c r="K11" s="85">
        <v>2604</v>
      </c>
      <c r="L11" s="86">
        <v>2282</v>
      </c>
      <c r="M11" s="72">
        <v>1777</v>
      </c>
      <c r="N11" s="73">
        <v>2182</v>
      </c>
      <c r="O11" s="73">
        <v>1767</v>
      </c>
      <c r="P11" s="4">
        <f t="shared" si="1"/>
        <v>28904</v>
      </c>
    </row>
    <row r="12" spans="1:16" ht="12.75">
      <c r="A12" s="8" t="s">
        <v>5</v>
      </c>
      <c r="B12" s="68">
        <v>484</v>
      </c>
      <c r="C12" s="68">
        <v>266</v>
      </c>
      <c r="D12" s="68">
        <v>67</v>
      </c>
      <c r="E12" s="68">
        <v>29</v>
      </c>
      <c r="F12" s="68">
        <v>105</v>
      </c>
      <c r="G12" s="68">
        <v>325</v>
      </c>
      <c r="H12" s="68">
        <v>494</v>
      </c>
      <c r="I12" s="68">
        <v>219</v>
      </c>
      <c r="J12" s="77">
        <v>353</v>
      </c>
      <c r="K12" s="75">
        <v>425</v>
      </c>
      <c r="L12" s="76">
        <v>547</v>
      </c>
      <c r="M12" s="80">
        <v>459</v>
      </c>
      <c r="N12" s="81">
        <v>404</v>
      </c>
      <c r="O12" s="81">
        <v>351</v>
      </c>
      <c r="P12" s="4">
        <f t="shared" si="1"/>
        <v>4528</v>
      </c>
    </row>
    <row r="13" spans="1:16" s="9" customFormat="1" ht="12.75">
      <c r="A13" s="47" t="s">
        <v>17</v>
      </c>
      <c r="B13" s="87">
        <v>50</v>
      </c>
      <c r="C13" s="69">
        <v>122</v>
      </c>
      <c r="D13" s="69">
        <v>478</v>
      </c>
      <c r="E13" s="69">
        <v>397</v>
      </c>
      <c r="F13" s="69">
        <v>779</v>
      </c>
      <c r="G13" s="69">
        <v>1270</v>
      </c>
      <c r="H13" s="69">
        <v>859</v>
      </c>
      <c r="I13" s="70">
        <v>520</v>
      </c>
      <c r="J13" s="77">
        <v>365</v>
      </c>
      <c r="K13" s="75">
        <v>346</v>
      </c>
      <c r="L13" s="76">
        <v>866</v>
      </c>
      <c r="M13" s="88">
        <v>179</v>
      </c>
      <c r="N13" s="89">
        <v>351</v>
      </c>
      <c r="O13" s="89">
        <v>441</v>
      </c>
      <c r="P13" s="4">
        <f t="shared" si="1"/>
        <v>7023</v>
      </c>
    </row>
    <row r="14" spans="1:16" s="7" customFormat="1" ht="12.75">
      <c r="A14" s="10" t="s">
        <v>16</v>
      </c>
      <c r="B14" s="78">
        <v>0</v>
      </c>
      <c r="C14" s="90">
        <v>1254</v>
      </c>
      <c r="D14" s="91">
        <v>1209</v>
      </c>
      <c r="E14" s="91">
        <v>1200</v>
      </c>
      <c r="F14" s="91">
        <v>1591</v>
      </c>
      <c r="G14" s="91">
        <v>2790</v>
      </c>
      <c r="H14" s="91">
        <v>2112</v>
      </c>
      <c r="I14" s="91">
        <v>1065</v>
      </c>
      <c r="J14" s="91">
        <v>2119</v>
      </c>
      <c r="K14" s="91">
        <v>2310</v>
      </c>
      <c r="L14" s="92">
        <v>1534</v>
      </c>
      <c r="M14" s="93">
        <v>2129</v>
      </c>
      <c r="N14" s="94">
        <v>2027</v>
      </c>
      <c r="O14" s="94">
        <v>54022</v>
      </c>
      <c r="P14" s="4">
        <f t="shared" si="1"/>
        <v>75362</v>
      </c>
    </row>
    <row r="15" spans="1:16" s="7" customFormat="1" ht="12.75">
      <c r="A15" s="10" t="s">
        <v>18</v>
      </c>
      <c r="B15" s="95">
        <v>167</v>
      </c>
      <c r="C15" s="74">
        <v>166</v>
      </c>
      <c r="D15" s="74">
        <v>176</v>
      </c>
      <c r="E15" s="74">
        <v>66</v>
      </c>
      <c r="F15" s="74">
        <v>140</v>
      </c>
      <c r="G15" s="77">
        <v>251</v>
      </c>
      <c r="H15" s="76">
        <v>279</v>
      </c>
      <c r="I15" s="75">
        <v>135</v>
      </c>
      <c r="J15" s="75">
        <v>168</v>
      </c>
      <c r="K15" s="75">
        <v>226</v>
      </c>
      <c r="L15" s="76">
        <v>143</v>
      </c>
      <c r="M15" s="96">
        <v>35</v>
      </c>
      <c r="N15" s="73">
        <v>122</v>
      </c>
      <c r="O15" s="73">
        <v>174</v>
      </c>
      <c r="P15" s="4">
        <f t="shared" si="1"/>
        <v>2248</v>
      </c>
    </row>
    <row r="16" spans="1:16" s="7" customFormat="1" ht="12.75">
      <c r="A16" s="10" t="s">
        <v>20</v>
      </c>
      <c r="B16" s="97">
        <v>1148</v>
      </c>
      <c r="C16" s="98">
        <v>1020</v>
      </c>
      <c r="D16" s="98">
        <v>920</v>
      </c>
      <c r="E16" s="99">
        <v>718</v>
      </c>
      <c r="F16" s="100">
        <v>1442</v>
      </c>
      <c r="G16" s="101">
        <v>1698</v>
      </c>
      <c r="H16" s="102">
        <v>1874</v>
      </c>
      <c r="I16" s="103">
        <v>1512</v>
      </c>
      <c r="J16" s="104">
        <v>858</v>
      </c>
      <c r="K16" s="104">
        <v>896</v>
      </c>
      <c r="L16" s="105">
        <v>475</v>
      </c>
      <c r="M16" s="106">
        <v>481</v>
      </c>
      <c r="N16" s="107">
        <v>448</v>
      </c>
      <c r="O16" s="107">
        <v>528</v>
      </c>
      <c r="P16" s="11">
        <f t="shared" si="1"/>
        <v>14018</v>
      </c>
    </row>
    <row r="17" spans="1:16" s="7" customFormat="1" ht="12.75">
      <c r="A17" s="3" t="s">
        <v>28</v>
      </c>
      <c r="B17" s="108">
        <v>0</v>
      </c>
      <c r="C17" s="109"/>
      <c r="D17" s="68">
        <v>17881</v>
      </c>
      <c r="E17" s="68">
        <v>8771</v>
      </c>
      <c r="F17" s="68">
        <v>1093</v>
      </c>
      <c r="G17" s="68">
        <v>16824</v>
      </c>
      <c r="H17" s="74"/>
      <c r="I17" s="74"/>
      <c r="J17" s="71">
        <v>246</v>
      </c>
      <c r="K17" s="63">
        <v>73</v>
      </c>
      <c r="L17" s="65">
        <v>15</v>
      </c>
      <c r="M17" s="89">
        <v>0</v>
      </c>
      <c r="N17" s="81">
        <v>1</v>
      </c>
      <c r="O17" s="81">
        <v>12</v>
      </c>
      <c r="P17" s="12">
        <f t="shared" si="1"/>
        <v>44916</v>
      </c>
    </row>
    <row r="20" ht="12.75">
      <c r="A20" s="13" t="s">
        <v>7</v>
      </c>
    </row>
    <row r="21" spans="1:16" ht="12.75">
      <c r="A21" s="14" t="s">
        <v>8</v>
      </c>
      <c r="B21" s="37">
        <f>SUM(B23:B35)</f>
        <v>49393</v>
      </c>
      <c r="C21" s="37">
        <f aca="true" t="shared" si="2" ref="C21:O21">SUM(C23:C35)</f>
        <v>154454</v>
      </c>
      <c r="D21" s="37">
        <f t="shared" si="2"/>
        <v>75794</v>
      </c>
      <c r="E21" s="37">
        <f t="shared" si="2"/>
        <v>51482</v>
      </c>
      <c r="F21" s="37">
        <f t="shared" si="2"/>
        <v>80880</v>
      </c>
      <c r="G21" s="37">
        <f t="shared" si="2"/>
        <v>102424</v>
      </c>
      <c r="H21" s="37">
        <f t="shared" si="2"/>
        <v>78710</v>
      </c>
      <c r="I21" s="37">
        <f t="shared" si="2"/>
        <v>56005</v>
      </c>
      <c r="J21" s="37">
        <f t="shared" si="2"/>
        <v>100509</v>
      </c>
      <c r="K21" s="37">
        <f t="shared" si="2"/>
        <v>80658</v>
      </c>
      <c r="L21" s="37">
        <f t="shared" si="2"/>
        <v>127187</v>
      </c>
      <c r="M21" s="37">
        <f t="shared" si="2"/>
        <v>213595</v>
      </c>
      <c r="N21" s="37">
        <f t="shared" si="2"/>
        <v>183766</v>
      </c>
      <c r="O21" s="37">
        <f t="shared" si="2"/>
        <v>201012</v>
      </c>
      <c r="P21" s="37">
        <f>SUM(P23:P35)</f>
        <v>1555869</v>
      </c>
    </row>
    <row r="22" spans="1:16" ht="15" customHeight="1">
      <c r="A22" s="38" t="s">
        <v>3</v>
      </c>
      <c r="B22" s="39">
        <v>43586</v>
      </c>
      <c r="C22" s="39">
        <v>43617</v>
      </c>
      <c r="D22" s="40">
        <v>43647</v>
      </c>
      <c r="E22" s="40">
        <v>43678</v>
      </c>
      <c r="F22" s="40">
        <v>43709</v>
      </c>
      <c r="G22" s="40">
        <v>43739</v>
      </c>
      <c r="H22" s="40">
        <v>43770</v>
      </c>
      <c r="I22" s="41">
        <v>43800</v>
      </c>
      <c r="J22" s="42">
        <v>43831</v>
      </c>
      <c r="K22" s="43">
        <v>43862</v>
      </c>
      <c r="L22" s="43">
        <v>43891</v>
      </c>
      <c r="M22" s="43">
        <v>43922</v>
      </c>
      <c r="N22" s="45">
        <v>43952</v>
      </c>
      <c r="O22" s="45">
        <v>43983</v>
      </c>
      <c r="P22" s="46" t="s">
        <v>23</v>
      </c>
    </row>
    <row r="23" spans="1:16" ht="12.75">
      <c r="A23" s="15" t="s">
        <v>0</v>
      </c>
      <c r="B23" s="68">
        <v>5955</v>
      </c>
      <c r="C23" s="68">
        <v>5110</v>
      </c>
      <c r="D23" s="68">
        <v>6161</v>
      </c>
      <c r="E23" s="68">
        <v>4023</v>
      </c>
      <c r="F23" s="68">
        <v>4871</v>
      </c>
      <c r="G23" s="110">
        <v>8588</v>
      </c>
      <c r="H23" s="85">
        <v>10345</v>
      </c>
      <c r="I23" s="86">
        <v>4002</v>
      </c>
      <c r="J23" s="110">
        <v>5972</v>
      </c>
      <c r="K23" s="85">
        <v>7554</v>
      </c>
      <c r="L23" s="86">
        <v>14733</v>
      </c>
      <c r="M23" s="111">
        <v>16774</v>
      </c>
      <c r="N23" s="67">
        <v>16025</v>
      </c>
      <c r="O23" s="114">
        <v>11291</v>
      </c>
      <c r="P23" s="4">
        <f aca="true" t="shared" si="3" ref="P23:P35">SUM(B23:O23)</f>
        <v>121404</v>
      </c>
    </row>
    <row r="24" spans="1:16" ht="12.75">
      <c r="A24" s="16" t="s">
        <v>1</v>
      </c>
      <c r="B24" s="74">
        <v>776</v>
      </c>
      <c r="C24" s="74">
        <v>642</v>
      </c>
      <c r="D24" s="74">
        <v>727</v>
      </c>
      <c r="E24" s="112">
        <v>970</v>
      </c>
      <c r="F24" s="68">
        <v>1074</v>
      </c>
      <c r="G24" s="111">
        <v>1729</v>
      </c>
      <c r="H24" s="71">
        <v>1425</v>
      </c>
      <c r="I24" s="65">
        <v>827</v>
      </c>
      <c r="J24" s="71">
        <v>1054</v>
      </c>
      <c r="K24" s="63">
        <v>867</v>
      </c>
      <c r="L24" s="63">
        <v>2104</v>
      </c>
      <c r="M24" s="65">
        <v>1949</v>
      </c>
      <c r="N24" s="67">
        <v>2234</v>
      </c>
      <c r="O24" s="67">
        <v>1039</v>
      </c>
      <c r="P24" s="4">
        <f t="shared" si="3"/>
        <v>17417</v>
      </c>
    </row>
    <row r="25" spans="1:16" ht="12.75">
      <c r="A25" s="16" t="s">
        <v>15</v>
      </c>
      <c r="B25" s="68">
        <v>14724</v>
      </c>
      <c r="C25" s="68">
        <v>70262</v>
      </c>
      <c r="D25" s="68">
        <v>23089</v>
      </c>
      <c r="E25" s="68">
        <v>12412</v>
      </c>
      <c r="F25" s="68">
        <v>19712</v>
      </c>
      <c r="G25" s="63">
        <v>24022</v>
      </c>
      <c r="H25" s="63">
        <v>12703</v>
      </c>
      <c r="I25" s="65">
        <v>15439</v>
      </c>
      <c r="J25" s="71">
        <v>29076</v>
      </c>
      <c r="K25" s="63">
        <v>22091</v>
      </c>
      <c r="L25" s="63">
        <v>20471</v>
      </c>
      <c r="M25" s="65">
        <v>33419</v>
      </c>
      <c r="N25" s="67">
        <v>40871</v>
      </c>
      <c r="O25" s="67">
        <v>48074</v>
      </c>
      <c r="P25" s="4">
        <f t="shared" si="3"/>
        <v>386365</v>
      </c>
    </row>
    <row r="26" spans="1:16" ht="12.75">
      <c r="A26" s="16" t="s">
        <v>6</v>
      </c>
      <c r="B26" s="74">
        <v>67</v>
      </c>
      <c r="C26" s="74">
        <v>84</v>
      </c>
      <c r="D26" s="74">
        <v>53</v>
      </c>
      <c r="E26" s="74">
        <v>59</v>
      </c>
      <c r="F26" s="74">
        <v>24</v>
      </c>
      <c r="G26" s="77">
        <v>153</v>
      </c>
      <c r="H26" s="75">
        <v>35</v>
      </c>
      <c r="I26" s="76">
        <v>62</v>
      </c>
      <c r="J26" s="77">
        <v>73</v>
      </c>
      <c r="K26" s="75">
        <v>20</v>
      </c>
      <c r="L26" s="75">
        <v>157</v>
      </c>
      <c r="M26" s="76">
        <v>105</v>
      </c>
      <c r="N26" s="113">
        <v>95</v>
      </c>
      <c r="O26" s="113">
        <v>90</v>
      </c>
      <c r="P26" s="4">
        <f t="shared" si="3"/>
        <v>1077</v>
      </c>
    </row>
    <row r="27" spans="1:16" ht="12.75">
      <c r="A27" s="16" t="s">
        <v>2</v>
      </c>
      <c r="B27" s="68">
        <v>6501</v>
      </c>
      <c r="C27" s="68">
        <v>4972</v>
      </c>
      <c r="D27" s="68">
        <v>2090</v>
      </c>
      <c r="E27" s="84">
        <v>5270</v>
      </c>
      <c r="F27" s="68">
        <v>10737</v>
      </c>
      <c r="G27" s="63">
        <v>6976</v>
      </c>
      <c r="H27" s="63">
        <v>7351</v>
      </c>
      <c r="I27" s="65">
        <v>4429</v>
      </c>
      <c r="J27" s="71">
        <v>14708</v>
      </c>
      <c r="K27" s="63">
        <v>7254</v>
      </c>
      <c r="L27" s="63">
        <v>8633</v>
      </c>
      <c r="M27" s="65">
        <v>22097</v>
      </c>
      <c r="N27" s="114">
        <v>15384</v>
      </c>
      <c r="O27" s="114">
        <v>7048</v>
      </c>
      <c r="P27" s="4">
        <f t="shared" si="3"/>
        <v>123450</v>
      </c>
    </row>
    <row r="28" spans="1:16" ht="12.75">
      <c r="A28" s="15" t="s">
        <v>10</v>
      </c>
      <c r="B28" s="68">
        <v>18350</v>
      </c>
      <c r="C28" s="68">
        <v>64190</v>
      </c>
      <c r="D28" s="68">
        <v>38265</v>
      </c>
      <c r="E28" s="84">
        <v>20778</v>
      </c>
      <c r="F28" s="68">
        <v>33649</v>
      </c>
      <c r="G28" s="71">
        <v>36314</v>
      </c>
      <c r="H28" s="63">
        <v>20425</v>
      </c>
      <c r="I28" s="65">
        <v>20379</v>
      </c>
      <c r="J28" s="71">
        <v>28128</v>
      </c>
      <c r="K28" s="63">
        <v>30391</v>
      </c>
      <c r="L28" s="63">
        <v>38376</v>
      </c>
      <c r="M28" s="65">
        <v>60226</v>
      </c>
      <c r="N28" s="115">
        <v>63268</v>
      </c>
      <c r="O28" s="115">
        <v>58737</v>
      </c>
      <c r="P28" s="4">
        <f t="shared" si="3"/>
        <v>531476</v>
      </c>
    </row>
    <row r="29" spans="1:16" ht="12.75">
      <c r="A29" s="17" t="s">
        <v>4</v>
      </c>
      <c r="B29" s="74">
        <v>750</v>
      </c>
      <c r="C29" s="74">
        <v>691</v>
      </c>
      <c r="D29" s="74">
        <v>858</v>
      </c>
      <c r="E29" s="74">
        <v>884</v>
      </c>
      <c r="F29" s="68">
        <v>1121</v>
      </c>
      <c r="G29" s="63">
        <v>1428</v>
      </c>
      <c r="H29" s="63">
        <v>1094</v>
      </c>
      <c r="I29" s="65">
        <v>847</v>
      </c>
      <c r="J29" s="71">
        <v>1005</v>
      </c>
      <c r="K29" s="63">
        <v>646</v>
      </c>
      <c r="L29" s="63">
        <v>2999</v>
      </c>
      <c r="M29" s="65">
        <v>13014</v>
      </c>
      <c r="N29" s="67">
        <v>7279</v>
      </c>
      <c r="O29" s="67">
        <v>4141</v>
      </c>
      <c r="P29" s="4">
        <f t="shared" si="3"/>
        <v>36757</v>
      </c>
    </row>
    <row r="30" spans="1:16" ht="12.75">
      <c r="A30" s="17" t="s">
        <v>5</v>
      </c>
      <c r="B30" s="74">
        <v>341</v>
      </c>
      <c r="C30" s="74">
        <v>225</v>
      </c>
      <c r="D30" s="74">
        <v>343</v>
      </c>
      <c r="E30" s="68">
        <v>954</v>
      </c>
      <c r="F30" s="68">
        <v>1022</v>
      </c>
      <c r="G30" s="71">
        <v>1489</v>
      </c>
      <c r="H30" s="63">
        <v>434</v>
      </c>
      <c r="I30" s="65">
        <v>808</v>
      </c>
      <c r="J30" s="71">
        <v>1010</v>
      </c>
      <c r="K30" s="75">
        <v>532</v>
      </c>
      <c r="L30" s="65">
        <v>1289</v>
      </c>
      <c r="M30" s="111">
        <v>2480</v>
      </c>
      <c r="N30" s="114">
        <v>2409</v>
      </c>
      <c r="O30" s="114">
        <v>707</v>
      </c>
      <c r="P30" s="4">
        <f t="shared" si="3"/>
        <v>14043</v>
      </c>
    </row>
    <row r="31" spans="1:16" ht="12.75">
      <c r="A31" s="48" t="s">
        <v>17</v>
      </c>
      <c r="B31" s="74">
        <v>513</v>
      </c>
      <c r="C31" s="74">
        <v>396</v>
      </c>
      <c r="D31" s="74">
        <v>293</v>
      </c>
      <c r="E31" s="78">
        <v>202</v>
      </c>
      <c r="F31" s="78">
        <v>134</v>
      </c>
      <c r="G31" s="71">
        <v>1155</v>
      </c>
      <c r="H31" s="63">
        <v>758</v>
      </c>
      <c r="I31" s="65">
        <v>518</v>
      </c>
      <c r="J31" s="77">
        <v>406</v>
      </c>
      <c r="K31" s="75">
        <v>667</v>
      </c>
      <c r="L31" s="75">
        <v>944</v>
      </c>
      <c r="M31" s="65">
        <v>5318</v>
      </c>
      <c r="N31" s="116">
        <v>1749</v>
      </c>
      <c r="O31" s="116">
        <v>2000</v>
      </c>
      <c r="P31" s="4">
        <f t="shared" si="3"/>
        <v>15053</v>
      </c>
    </row>
    <row r="32" spans="1:16" ht="12.75">
      <c r="A32" s="18" t="s">
        <v>16</v>
      </c>
      <c r="B32" s="74">
        <v>0</v>
      </c>
      <c r="C32" s="68">
        <v>5917</v>
      </c>
      <c r="D32" s="68">
        <v>1591</v>
      </c>
      <c r="E32" s="78">
        <v>4128</v>
      </c>
      <c r="F32" s="68">
        <v>6359</v>
      </c>
      <c r="G32" s="71">
        <v>7653</v>
      </c>
      <c r="H32" s="63">
        <v>11764</v>
      </c>
      <c r="I32" s="65">
        <v>5298</v>
      </c>
      <c r="J32" s="71">
        <v>15778</v>
      </c>
      <c r="K32" s="63">
        <v>7002</v>
      </c>
      <c r="L32" s="63">
        <v>27407</v>
      </c>
      <c r="M32" s="65">
        <v>37438</v>
      </c>
      <c r="N32" s="117">
        <v>16214</v>
      </c>
      <c r="O32" s="117">
        <v>54022</v>
      </c>
      <c r="P32" s="4">
        <f t="shared" si="3"/>
        <v>200571</v>
      </c>
    </row>
    <row r="33" spans="1:16" ht="12.75">
      <c r="A33" s="15" t="s">
        <v>18</v>
      </c>
      <c r="B33" s="74">
        <v>8</v>
      </c>
      <c r="C33" s="74">
        <v>6</v>
      </c>
      <c r="D33" s="74">
        <v>21</v>
      </c>
      <c r="E33" s="74">
        <v>31</v>
      </c>
      <c r="F33" s="74">
        <v>2</v>
      </c>
      <c r="G33" s="77">
        <v>74</v>
      </c>
      <c r="H33" s="75">
        <v>60</v>
      </c>
      <c r="I33" s="76">
        <v>53</v>
      </c>
      <c r="J33" s="77">
        <v>22</v>
      </c>
      <c r="K33" s="75">
        <v>14</v>
      </c>
      <c r="L33" s="75">
        <v>95</v>
      </c>
      <c r="M33" s="76">
        <v>123</v>
      </c>
      <c r="N33" s="113">
        <v>91</v>
      </c>
      <c r="O33" s="113">
        <v>29</v>
      </c>
      <c r="P33" s="4">
        <f t="shared" si="3"/>
        <v>629</v>
      </c>
    </row>
    <row r="34" spans="1:16" ht="12.75">
      <c r="A34" s="15" t="s">
        <v>22</v>
      </c>
      <c r="B34" s="68">
        <v>1408</v>
      </c>
      <c r="C34" s="68">
        <v>1909</v>
      </c>
      <c r="D34" s="68">
        <v>1703</v>
      </c>
      <c r="E34" s="98">
        <v>1771</v>
      </c>
      <c r="F34" s="68">
        <v>2040</v>
      </c>
      <c r="G34" s="71">
        <v>1183</v>
      </c>
      <c r="H34" s="63">
        <v>749</v>
      </c>
      <c r="I34" s="65">
        <v>462</v>
      </c>
      <c r="J34" s="71">
        <v>2193</v>
      </c>
      <c r="K34" s="63">
        <v>3007</v>
      </c>
      <c r="L34" s="63">
        <v>2052</v>
      </c>
      <c r="M34" s="65">
        <v>1796</v>
      </c>
      <c r="N34" s="114">
        <v>1989</v>
      </c>
      <c r="O34" s="114">
        <v>1826</v>
      </c>
      <c r="P34" s="4">
        <f t="shared" si="3"/>
        <v>24088</v>
      </c>
    </row>
    <row r="35" spans="1:16" s="7" customFormat="1" ht="12.75">
      <c r="A35" s="3" t="s">
        <v>28</v>
      </c>
      <c r="B35" s="78">
        <v>0</v>
      </c>
      <c r="C35" s="71">
        <v>50</v>
      </c>
      <c r="D35" s="63">
        <v>600</v>
      </c>
      <c r="E35" s="63">
        <v>0</v>
      </c>
      <c r="F35" s="63">
        <v>135</v>
      </c>
      <c r="G35" s="63">
        <v>11660</v>
      </c>
      <c r="H35" s="63">
        <v>11567</v>
      </c>
      <c r="I35" s="65">
        <v>2881</v>
      </c>
      <c r="J35" s="71">
        <v>1084</v>
      </c>
      <c r="K35" s="75">
        <v>613</v>
      </c>
      <c r="L35" s="65">
        <v>7927</v>
      </c>
      <c r="M35" s="111">
        <v>18856</v>
      </c>
      <c r="N35" s="111">
        <v>16158</v>
      </c>
      <c r="O35" s="111">
        <v>12008</v>
      </c>
      <c r="P35" s="12">
        <f t="shared" si="3"/>
        <v>83539</v>
      </c>
    </row>
    <row r="36" spans="1:10" ht="17.25" customHeight="1">
      <c r="A36" s="49"/>
      <c r="B36" s="19"/>
      <c r="C36" s="19"/>
      <c r="D36" s="19"/>
      <c r="E36" s="19"/>
      <c r="F36" s="20"/>
      <c r="G36" s="21"/>
      <c r="H36" s="22"/>
      <c r="I36" s="22"/>
      <c r="J36" s="22"/>
    </row>
    <row r="37" spans="1:20" ht="17.25" customHeight="1">
      <c r="A37" s="50"/>
      <c r="B37" s="239" t="s">
        <v>25</v>
      </c>
      <c r="C37" s="240"/>
      <c r="D37" s="241" t="s">
        <v>27</v>
      </c>
      <c r="E37" s="241"/>
      <c r="F37" s="51"/>
      <c r="G37" s="23"/>
      <c r="H37" s="24"/>
      <c r="I37" s="24"/>
      <c r="J37" s="24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1" s="32" customFormat="1" ht="25.5">
      <c r="A38" s="26" t="s">
        <v>31</v>
      </c>
      <c r="B38" s="52" t="s">
        <v>14</v>
      </c>
      <c r="C38" s="52" t="s">
        <v>19</v>
      </c>
      <c r="D38" s="52" t="s">
        <v>14</v>
      </c>
      <c r="E38" s="52" t="s">
        <v>19</v>
      </c>
      <c r="F38" s="53"/>
      <c r="G38" s="27"/>
      <c r="H38" s="28"/>
      <c r="I38" s="29"/>
      <c r="J38" s="29"/>
      <c r="K38" s="30"/>
      <c r="L38" s="29"/>
      <c r="M38" s="29"/>
      <c r="N38" s="29"/>
      <c r="O38" s="29"/>
      <c r="P38" s="30"/>
      <c r="Q38" s="29"/>
      <c r="R38" s="29"/>
      <c r="S38" s="30"/>
      <c r="T38" s="29"/>
      <c r="U38" s="31"/>
    </row>
    <row r="39" spans="1:21" s="58" customFormat="1" ht="12.75">
      <c r="A39" s="8" t="s">
        <v>11</v>
      </c>
      <c r="B39" s="33">
        <v>9171</v>
      </c>
      <c r="C39" s="33">
        <v>3148</v>
      </c>
      <c r="D39" s="33">
        <v>8457</v>
      </c>
      <c r="E39" s="34">
        <v>3677</v>
      </c>
      <c r="F39" s="1"/>
      <c r="G39" s="1"/>
      <c r="H39" s="1"/>
      <c r="I39" s="1"/>
      <c r="J39" s="1"/>
      <c r="K39" s="1"/>
      <c r="L39" s="1"/>
      <c r="M39" s="55"/>
      <c r="N39" s="55"/>
      <c r="O39" s="55"/>
      <c r="P39" s="56"/>
      <c r="Q39" s="55"/>
      <c r="R39" s="55"/>
      <c r="S39" s="56"/>
      <c r="T39" s="55"/>
      <c r="U39" s="57"/>
    </row>
    <row r="40" spans="1:21" s="58" customFormat="1" ht="12.75">
      <c r="A40" s="8" t="s">
        <v>13</v>
      </c>
      <c r="B40" s="33">
        <v>5752</v>
      </c>
      <c r="C40" s="33">
        <v>111</v>
      </c>
      <c r="D40" s="33">
        <v>4875</v>
      </c>
      <c r="E40" s="34">
        <v>80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6"/>
      <c r="S40" s="56"/>
      <c r="T40" s="55"/>
      <c r="U40" s="57"/>
    </row>
    <row r="41" spans="1:18" s="58" customFormat="1" ht="12.75">
      <c r="A41" s="8" t="s">
        <v>12</v>
      </c>
      <c r="B41" s="33">
        <v>8953</v>
      </c>
      <c r="C41" s="33">
        <v>2782</v>
      </c>
      <c r="D41" s="33">
        <v>7890</v>
      </c>
      <c r="E41" s="34">
        <v>2388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9"/>
    </row>
    <row r="42" spans="1:18" s="58" customFormat="1" ht="12.75">
      <c r="A42" s="8"/>
      <c r="B42" s="33"/>
      <c r="C42" s="33"/>
      <c r="D42" s="33"/>
      <c r="E42" s="3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60"/>
    </row>
    <row r="43" spans="1:18" s="58" customFormat="1" ht="12.75">
      <c r="A43" s="118" t="s">
        <v>31</v>
      </c>
      <c r="B43" s="39">
        <v>43586</v>
      </c>
      <c r="C43" s="39">
        <v>43617</v>
      </c>
      <c r="D43" s="40">
        <v>43647</v>
      </c>
      <c r="E43" s="40">
        <v>43678</v>
      </c>
      <c r="F43" s="40">
        <v>43709</v>
      </c>
      <c r="G43" s="40">
        <v>43739</v>
      </c>
      <c r="H43" s="40">
        <v>43770</v>
      </c>
      <c r="I43" s="41">
        <v>43800</v>
      </c>
      <c r="J43" s="42">
        <v>43831</v>
      </c>
      <c r="K43" s="43">
        <v>43862</v>
      </c>
      <c r="L43" s="43">
        <v>43891</v>
      </c>
      <c r="M43" s="43">
        <v>43922</v>
      </c>
      <c r="N43" s="45">
        <v>43952</v>
      </c>
      <c r="O43" s="45">
        <v>43983</v>
      </c>
      <c r="P43" s="46" t="s">
        <v>23</v>
      </c>
      <c r="Q43" s="1"/>
      <c r="R43" s="60"/>
    </row>
    <row r="44" spans="1:16" ht="15">
      <c r="A44" s="54" t="s">
        <v>26</v>
      </c>
      <c r="B44" s="35"/>
      <c r="C44" s="61">
        <v>29</v>
      </c>
      <c r="D44" s="61">
        <v>82</v>
      </c>
      <c r="E44" s="61">
        <v>40</v>
      </c>
      <c r="F44" s="61">
        <v>63</v>
      </c>
      <c r="G44" s="61">
        <v>227</v>
      </c>
      <c r="H44" s="61">
        <v>377</v>
      </c>
      <c r="I44" s="61">
        <v>203</v>
      </c>
      <c r="J44" s="61">
        <v>104</v>
      </c>
      <c r="K44" s="61">
        <v>92</v>
      </c>
      <c r="L44" s="61">
        <v>145</v>
      </c>
      <c r="M44" s="61">
        <v>61</v>
      </c>
      <c r="N44" s="61">
        <v>46</v>
      </c>
      <c r="O44" s="61">
        <v>35</v>
      </c>
      <c r="P44" s="12">
        <f>SUM(B44:O44)</f>
        <v>1504</v>
      </c>
    </row>
  </sheetData>
  <sheetProtection/>
  <mergeCells count="2">
    <mergeCell ref="B37:C37"/>
    <mergeCell ref="D37:E37"/>
  </mergeCells>
  <conditionalFormatting sqref="M10:O10">
    <cfRule type="notContainsBlanks" priority="5" dxfId="8">
      <formula>LEN(TRIM(M10))&gt;0</formula>
    </cfRule>
  </conditionalFormatting>
  <conditionalFormatting sqref="B10:C10">
    <cfRule type="notContainsBlanks" priority="3" dxfId="8">
      <formula>LEN(TRIM(J13))&gt;0</formula>
    </cfRule>
  </conditionalFormatting>
  <conditionalFormatting sqref="D10:E10">
    <cfRule type="notContainsBlanks" priority="2" dxfId="8">
      <formula>LEN(TRIM(L13))&gt;0</formula>
    </cfRule>
  </conditionalFormatting>
  <conditionalFormatting sqref="N28:O28">
    <cfRule type="notContainsBlanks" priority="1" dxfId="8">
      <formula>LEN(TRIM(N28))&gt;0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K23" sqref="K23"/>
    </sheetView>
  </sheetViews>
  <sheetFormatPr defaultColWidth="9.00390625" defaultRowHeight="15.75"/>
  <cols>
    <col min="1" max="1" width="29.50390625" style="119" customWidth="1"/>
    <col min="2" max="2" width="11.00390625" style="119" customWidth="1"/>
    <col min="3" max="3" width="11.25390625" style="119" customWidth="1"/>
    <col min="4" max="10" width="9.50390625" style="119" customWidth="1"/>
    <col min="11" max="15" width="9.00390625" style="119" customWidth="1"/>
    <col min="16" max="16" width="16.00390625" style="119" customWidth="1"/>
    <col min="17" max="16384" width="9.00390625" style="119" customWidth="1"/>
  </cols>
  <sheetData>
    <row r="1" ht="15">
      <c r="B1" s="120" t="s">
        <v>29</v>
      </c>
    </row>
    <row r="2" spans="1:2" ht="15">
      <c r="A2" s="121" t="s">
        <v>9</v>
      </c>
      <c r="B2" s="120"/>
    </row>
    <row r="3" spans="2:16" ht="15">
      <c r="B3" s="122">
        <f>SUM(B5:B17)</f>
        <v>19484</v>
      </c>
      <c r="C3" s="122">
        <f aca="true" t="shared" si="0" ref="C3:O3">SUM(C5:C17)</f>
        <v>18043</v>
      </c>
      <c r="D3" s="122">
        <f t="shared" si="0"/>
        <v>50585</v>
      </c>
      <c r="E3" s="122">
        <f t="shared" si="0"/>
        <v>74843</v>
      </c>
      <c r="F3" s="122">
        <f t="shared" si="0"/>
        <v>119342</v>
      </c>
      <c r="G3" s="122">
        <f t="shared" si="0"/>
        <v>42121</v>
      </c>
      <c r="H3" s="122">
        <f t="shared" si="0"/>
        <v>64429</v>
      </c>
      <c r="I3" s="122">
        <f t="shared" si="0"/>
        <v>45885</v>
      </c>
      <c r="J3" s="122">
        <f t="shared" si="0"/>
        <v>70540</v>
      </c>
      <c r="K3" s="122">
        <f t="shared" si="0"/>
        <v>101523</v>
      </c>
      <c r="L3" s="122">
        <f t="shared" si="0"/>
        <v>96793</v>
      </c>
      <c r="M3" s="122">
        <f t="shared" si="0"/>
        <v>99052</v>
      </c>
      <c r="N3" s="122">
        <f t="shared" si="0"/>
        <v>0</v>
      </c>
      <c r="O3" s="122">
        <f t="shared" si="0"/>
        <v>0</v>
      </c>
      <c r="P3" s="122">
        <f>SUM(P5:P17)</f>
        <v>802640</v>
      </c>
    </row>
    <row r="4" spans="1:16" ht="15" customHeight="1">
      <c r="A4" s="123" t="s">
        <v>3</v>
      </c>
      <c r="B4" s="124">
        <v>44013</v>
      </c>
      <c r="C4" s="124">
        <v>44044</v>
      </c>
      <c r="D4" s="124">
        <v>44075</v>
      </c>
      <c r="E4" s="124">
        <v>44105</v>
      </c>
      <c r="F4" s="124">
        <v>44136</v>
      </c>
      <c r="G4" s="124">
        <v>44166</v>
      </c>
      <c r="H4" s="124">
        <v>44197</v>
      </c>
      <c r="I4" s="124">
        <v>44228</v>
      </c>
      <c r="J4" s="124">
        <v>44256</v>
      </c>
      <c r="K4" s="124">
        <v>44287</v>
      </c>
      <c r="L4" s="124">
        <v>44317</v>
      </c>
      <c r="M4" s="124">
        <v>44348</v>
      </c>
      <c r="N4" s="124">
        <v>44378</v>
      </c>
      <c r="O4" s="124">
        <v>44409</v>
      </c>
      <c r="P4" s="125" t="s">
        <v>23</v>
      </c>
    </row>
    <row r="5" spans="1:16" ht="15">
      <c r="A5" s="126" t="s">
        <v>0</v>
      </c>
      <c r="B5" s="127">
        <v>5782</v>
      </c>
      <c r="C5" s="127">
        <v>4616</v>
      </c>
      <c r="D5" s="127">
        <v>5951</v>
      </c>
      <c r="E5" s="127">
        <v>8511</v>
      </c>
      <c r="F5" s="127">
        <v>8380</v>
      </c>
      <c r="G5" s="128">
        <v>6205</v>
      </c>
      <c r="H5" s="128">
        <v>9481</v>
      </c>
      <c r="I5" s="129">
        <v>9573</v>
      </c>
      <c r="J5" s="128">
        <v>12680</v>
      </c>
      <c r="K5" s="128">
        <v>11332</v>
      </c>
      <c r="L5" s="130">
        <v>12338</v>
      </c>
      <c r="M5" s="131">
        <v>11441</v>
      </c>
      <c r="N5" s="132"/>
      <c r="O5" s="132"/>
      <c r="P5" s="133">
        <f>SUM(B5:O5)</f>
        <v>106290</v>
      </c>
    </row>
    <row r="6" spans="1:16" ht="15">
      <c r="A6" s="134" t="s">
        <v>1</v>
      </c>
      <c r="B6" s="135">
        <v>1838</v>
      </c>
      <c r="C6" s="135">
        <v>2299</v>
      </c>
      <c r="D6" s="135">
        <v>1718</v>
      </c>
      <c r="E6" s="135">
        <v>3114</v>
      </c>
      <c r="F6" s="135">
        <v>1939</v>
      </c>
      <c r="G6" s="136">
        <v>1546</v>
      </c>
      <c r="H6" s="136">
        <v>2635</v>
      </c>
      <c r="I6" s="137">
        <v>2800</v>
      </c>
      <c r="J6" s="138">
        <v>2243</v>
      </c>
      <c r="K6" s="128">
        <v>2249</v>
      </c>
      <c r="L6" s="130">
        <v>2567</v>
      </c>
      <c r="M6" s="131">
        <v>4388</v>
      </c>
      <c r="N6" s="132"/>
      <c r="O6" s="132"/>
      <c r="P6" s="133">
        <f aca="true" t="shared" si="1" ref="P6:P17">SUM(B6:O6)</f>
        <v>29336</v>
      </c>
    </row>
    <row r="7" spans="1:16" s="142" customFormat="1" ht="15">
      <c r="A7" s="139" t="s">
        <v>15</v>
      </c>
      <c r="B7" s="135">
        <v>5044</v>
      </c>
      <c r="C7" s="135">
        <v>3959</v>
      </c>
      <c r="D7" s="135">
        <v>4609</v>
      </c>
      <c r="E7" s="135">
        <v>6237</v>
      </c>
      <c r="F7" s="135">
        <v>4525</v>
      </c>
      <c r="G7" s="132">
        <v>3004</v>
      </c>
      <c r="H7" s="132">
        <v>4420</v>
      </c>
      <c r="I7" s="128">
        <v>5417</v>
      </c>
      <c r="J7" s="128">
        <v>3955</v>
      </c>
      <c r="K7" s="128">
        <v>5434</v>
      </c>
      <c r="L7" s="128">
        <v>9615</v>
      </c>
      <c r="M7" s="140">
        <v>7706</v>
      </c>
      <c r="N7" s="141"/>
      <c r="O7" s="141"/>
      <c r="P7" s="133">
        <f t="shared" si="1"/>
        <v>63925</v>
      </c>
    </row>
    <row r="8" spans="1:16" ht="15">
      <c r="A8" s="134" t="s">
        <v>6</v>
      </c>
      <c r="B8" s="143">
        <v>7</v>
      </c>
      <c r="C8" s="143">
        <v>0</v>
      </c>
      <c r="D8" s="143">
        <v>102</v>
      </c>
      <c r="E8" s="144">
        <v>119</v>
      </c>
      <c r="F8" s="144">
        <v>176</v>
      </c>
      <c r="G8" s="145">
        <v>121</v>
      </c>
      <c r="H8" s="145">
        <v>167</v>
      </c>
      <c r="I8" s="146">
        <v>122</v>
      </c>
      <c r="J8" s="147">
        <v>170</v>
      </c>
      <c r="K8" s="145">
        <v>142</v>
      </c>
      <c r="L8" s="146">
        <v>165</v>
      </c>
      <c r="M8" s="140">
        <v>227</v>
      </c>
      <c r="N8" s="141"/>
      <c r="O8" s="141"/>
      <c r="P8" s="133">
        <f t="shared" si="1"/>
        <v>1518</v>
      </c>
    </row>
    <row r="9" spans="1:16" ht="15">
      <c r="A9" s="134" t="s">
        <v>2</v>
      </c>
      <c r="B9" s="148">
        <v>597</v>
      </c>
      <c r="C9" s="148">
        <v>366</v>
      </c>
      <c r="D9" s="135">
        <v>365</v>
      </c>
      <c r="E9" s="149">
        <v>492</v>
      </c>
      <c r="F9" s="149">
        <v>839</v>
      </c>
      <c r="G9" s="147">
        <v>663</v>
      </c>
      <c r="H9" s="146">
        <v>1192</v>
      </c>
      <c r="I9" s="135">
        <v>866</v>
      </c>
      <c r="J9" s="138">
        <v>1006</v>
      </c>
      <c r="K9" s="145">
        <v>944</v>
      </c>
      <c r="L9" s="146">
        <v>845</v>
      </c>
      <c r="M9" s="150">
        <v>1071</v>
      </c>
      <c r="N9" s="151"/>
      <c r="O9" s="151"/>
      <c r="P9" s="133">
        <f t="shared" si="1"/>
        <v>9246</v>
      </c>
    </row>
    <row r="10" spans="1:16" ht="15">
      <c r="A10" s="139" t="s">
        <v>21</v>
      </c>
      <c r="B10" s="132">
        <v>3363</v>
      </c>
      <c r="C10" s="132">
        <v>3560</v>
      </c>
      <c r="D10" s="132">
        <v>14688</v>
      </c>
      <c r="E10" s="132">
        <v>6613</v>
      </c>
      <c r="F10" s="132">
        <v>56899</v>
      </c>
      <c r="G10" s="166">
        <v>4796</v>
      </c>
      <c r="H10" s="224">
        <v>9192</v>
      </c>
      <c r="I10" s="224">
        <v>4518</v>
      </c>
      <c r="J10" s="224">
        <v>7768</v>
      </c>
      <c r="K10" s="128">
        <v>6452</v>
      </c>
      <c r="L10" s="130">
        <v>11243</v>
      </c>
      <c r="M10" s="152">
        <v>3856</v>
      </c>
      <c r="N10" s="153"/>
      <c r="O10" s="153"/>
      <c r="P10" s="133">
        <f t="shared" si="1"/>
        <v>132948</v>
      </c>
    </row>
    <row r="11" spans="1:16" ht="15">
      <c r="A11" s="154" t="s">
        <v>4</v>
      </c>
      <c r="B11" s="135">
        <v>1652</v>
      </c>
      <c r="C11" s="135">
        <v>1441</v>
      </c>
      <c r="D11" s="155">
        <v>1372</v>
      </c>
      <c r="E11" s="143">
        <v>1842</v>
      </c>
      <c r="F11" s="143">
        <v>2671</v>
      </c>
      <c r="G11" s="128">
        <v>2152</v>
      </c>
      <c r="H11" s="130">
        <v>2621</v>
      </c>
      <c r="I11" s="128">
        <v>3187</v>
      </c>
      <c r="J11" s="156">
        <v>3534</v>
      </c>
      <c r="K11" s="156">
        <v>2881</v>
      </c>
      <c r="L11" s="157">
        <v>2966</v>
      </c>
      <c r="M11" s="140">
        <v>2702</v>
      </c>
      <c r="N11" s="141"/>
      <c r="O11" s="141"/>
      <c r="P11" s="133">
        <f t="shared" si="1"/>
        <v>29021</v>
      </c>
    </row>
    <row r="12" spans="1:16" ht="15">
      <c r="A12" s="154" t="s">
        <v>5</v>
      </c>
      <c r="B12" s="135">
        <v>107</v>
      </c>
      <c r="C12" s="135">
        <v>309</v>
      </c>
      <c r="D12" s="135">
        <v>211</v>
      </c>
      <c r="E12" s="135">
        <v>208</v>
      </c>
      <c r="F12" s="135">
        <v>402</v>
      </c>
      <c r="G12" s="135">
        <v>329</v>
      </c>
      <c r="H12" s="135">
        <v>418</v>
      </c>
      <c r="I12" s="135">
        <v>361</v>
      </c>
      <c r="J12" s="147">
        <v>538</v>
      </c>
      <c r="K12" s="145">
        <v>455</v>
      </c>
      <c r="L12" s="146">
        <v>390</v>
      </c>
      <c r="M12" s="150">
        <v>368</v>
      </c>
      <c r="N12" s="151"/>
      <c r="O12" s="151"/>
      <c r="P12" s="133">
        <f t="shared" si="1"/>
        <v>4096</v>
      </c>
    </row>
    <row r="13" spans="1:16" s="162" customFormat="1" ht="15">
      <c r="A13" s="158" t="s">
        <v>17</v>
      </c>
      <c r="B13" s="159">
        <v>48</v>
      </c>
      <c r="C13" s="136">
        <v>56</v>
      </c>
      <c r="D13" s="136">
        <v>765</v>
      </c>
      <c r="E13" s="136">
        <v>785</v>
      </c>
      <c r="F13" s="136">
        <v>719</v>
      </c>
      <c r="G13" s="136">
        <v>712</v>
      </c>
      <c r="H13" s="136">
        <v>928</v>
      </c>
      <c r="I13" s="137">
        <v>964</v>
      </c>
      <c r="J13" s="147">
        <v>1384</v>
      </c>
      <c r="K13" s="145">
        <v>1205</v>
      </c>
      <c r="L13" s="146">
        <v>1465</v>
      </c>
      <c r="M13" s="160">
        <v>1056</v>
      </c>
      <c r="N13" s="161"/>
      <c r="O13" s="161"/>
      <c r="P13" s="133">
        <f t="shared" si="1"/>
        <v>10087</v>
      </c>
    </row>
    <row r="14" spans="1:16" s="142" customFormat="1" ht="15">
      <c r="A14" s="163" t="s">
        <v>16</v>
      </c>
      <c r="B14" s="148">
        <v>0</v>
      </c>
      <c r="C14" s="164">
        <v>0</v>
      </c>
      <c r="D14" s="165">
        <v>19998</v>
      </c>
      <c r="E14" s="165">
        <v>46127</v>
      </c>
      <c r="F14" s="166">
        <v>41649</v>
      </c>
      <c r="G14" s="166">
        <v>22273</v>
      </c>
      <c r="H14" s="167">
        <v>32842</v>
      </c>
      <c r="I14" s="167">
        <v>17713</v>
      </c>
      <c r="J14" s="167">
        <v>36771</v>
      </c>
      <c r="K14" s="167">
        <v>70078</v>
      </c>
      <c r="L14" s="168">
        <v>54517</v>
      </c>
      <c r="M14" s="169">
        <v>47020</v>
      </c>
      <c r="N14" s="170"/>
      <c r="O14" s="170"/>
      <c r="P14" s="133">
        <f t="shared" si="1"/>
        <v>388988</v>
      </c>
    </row>
    <row r="15" spans="1:16" s="142" customFormat="1" ht="15">
      <c r="A15" s="163" t="s">
        <v>18</v>
      </c>
      <c r="B15" s="171">
        <v>59</v>
      </c>
      <c r="C15" s="143">
        <v>29</v>
      </c>
      <c r="D15" s="143">
        <v>165</v>
      </c>
      <c r="E15" s="143">
        <v>248</v>
      </c>
      <c r="F15" s="143">
        <v>200</v>
      </c>
      <c r="G15" s="147">
        <v>125</v>
      </c>
      <c r="H15" s="146">
        <v>169</v>
      </c>
      <c r="I15" s="145">
        <v>150</v>
      </c>
      <c r="J15" s="145">
        <v>288</v>
      </c>
      <c r="K15" s="145">
        <v>220</v>
      </c>
      <c r="L15" s="146">
        <v>269</v>
      </c>
      <c r="M15" s="172">
        <v>294</v>
      </c>
      <c r="N15" s="141"/>
      <c r="O15" s="141"/>
      <c r="P15" s="133">
        <f t="shared" si="1"/>
        <v>2216</v>
      </c>
    </row>
    <row r="16" spans="1:16" s="142" customFormat="1" ht="15">
      <c r="A16" s="163" t="s">
        <v>20</v>
      </c>
      <c r="B16" s="173">
        <v>740</v>
      </c>
      <c r="C16" s="174">
        <v>866</v>
      </c>
      <c r="D16" s="174">
        <v>615</v>
      </c>
      <c r="E16" s="175">
        <v>540</v>
      </c>
      <c r="F16" s="176">
        <v>367</v>
      </c>
      <c r="G16" s="177">
        <v>194</v>
      </c>
      <c r="H16" s="178">
        <v>326</v>
      </c>
      <c r="I16" s="179">
        <v>204</v>
      </c>
      <c r="J16" s="180">
        <v>201</v>
      </c>
      <c r="K16" s="180">
        <v>131</v>
      </c>
      <c r="L16" s="181">
        <v>290</v>
      </c>
      <c r="M16" s="182">
        <v>324</v>
      </c>
      <c r="N16" s="183"/>
      <c r="O16" s="183"/>
      <c r="P16" s="184">
        <f t="shared" si="1"/>
        <v>4798</v>
      </c>
    </row>
    <row r="17" spans="1:16" s="142" customFormat="1" ht="15">
      <c r="A17" s="126" t="s">
        <v>28</v>
      </c>
      <c r="B17" s="185">
        <v>247</v>
      </c>
      <c r="C17" s="186">
        <v>542</v>
      </c>
      <c r="D17" s="135">
        <v>26</v>
      </c>
      <c r="E17" s="135">
        <v>7</v>
      </c>
      <c r="F17" s="135">
        <v>576</v>
      </c>
      <c r="G17" s="135">
        <v>1</v>
      </c>
      <c r="H17" s="143">
        <v>38</v>
      </c>
      <c r="I17" s="143">
        <v>10</v>
      </c>
      <c r="J17" s="138">
        <v>2</v>
      </c>
      <c r="K17" s="128">
        <v>0</v>
      </c>
      <c r="L17" s="130">
        <v>123</v>
      </c>
      <c r="M17" s="161">
        <v>18599</v>
      </c>
      <c r="N17" s="151"/>
      <c r="O17" s="151"/>
      <c r="P17" s="187">
        <f t="shared" si="1"/>
        <v>20171</v>
      </c>
    </row>
    <row r="20" ht="15">
      <c r="A20" s="188" t="s">
        <v>7</v>
      </c>
    </row>
    <row r="21" spans="1:16" ht="15">
      <c r="A21" s="189"/>
      <c r="B21" s="122">
        <f>SUM(B23:B35)</f>
        <v>194867</v>
      </c>
      <c r="C21" s="122">
        <f aca="true" t="shared" si="2" ref="C21:O21">SUM(C23:C35)</f>
        <v>122597</v>
      </c>
      <c r="D21" s="122">
        <f t="shared" si="2"/>
        <v>147660</v>
      </c>
      <c r="E21" s="122">
        <f t="shared" si="2"/>
        <v>247179</v>
      </c>
      <c r="F21" s="122">
        <f t="shared" si="2"/>
        <v>196445</v>
      </c>
      <c r="G21" s="122">
        <f t="shared" si="2"/>
        <v>144489</v>
      </c>
      <c r="H21" s="122">
        <f t="shared" si="2"/>
        <v>235277</v>
      </c>
      <c r="I21" s="122">
        <f t="shared" si="2"/>
        <v>179335</v>
      </c>
      <c r="J21" s="122">
        <f t="shared" si="2"/>
        <v>256523</v>
      </c>
      <c r="K21" s="122">
        <f t="shared" si="2"/>
        <v>219223</v>
      </c>
      <c r="L21" s="122">
        <f t="shared" si="2"/>
        <v>298761</v>
      </c>
      <c r="M21" s="122">
        <f t="shared" si="2"/>
        <v>180582</v>
      </c>
      <c r="N21" s="122">
        <f t="shared" si="2"/>
        <v>0</v>
      </c>
      <c r="O21" s="122">
        <f t="shared" si="2"/>
        <v>0</v>
      </c>
      <c r="P21" s="122">
        <f>SUM(P23:P35)</f>
        <v>2422938</v>
      </c>
    </row>
    <row r="22" spans="1:16" ht="15" customHeight="1">
      <c r="A22" s="123" t="s">
        <v>3</v>
      </c>
      <c r="B22" s="124">
        <v>44013</v>
      </c>
      <c r="C22" s="124">
        <v>44044</v>
      </c>
      <c r="D22" s="124">
        <v>44075</v>
      </c>
      <c r="E22" s="124">
        <v>44105</v>
      </c>
      <c r="F22" s="124">
        <v>44136</v>
      </c>
      <c r="G22" s="124">
        <v>44166</v>
      </c>
      <c r="H22" s="124">
        <v>44197</v>
      </c>
      <c r="I22" s="124">
        <v>44228</v>
      </c>
      <c r="J22" s="124">
        <v>44256</v>
      </c>
      <c r="K22" s="124">
        <v>44287</v>
      </c>
      <c r="L22" s="124">
        <v>44317</v>
      </c>
      <c r="M22" s="124">
        <v>44348</v>
      </c>
      <c r="N22" s="124">
        <v>44378</v>
      </c>
      <c r="O22" s="124">
        <v>44409</v>
      </c>
      <c r="P22" s="125" t="s">
        <v>23</v>
      </c>
    </row>
    <row r="23" spans="1:16" ht="15">
      <c r="A23" s="190" t="s">
        <v>0</v>
      </c>
      <c r="B23" s="135">
        <v>12310</v>
      </c>
      <c r="C23" s="135">
        <v>11671</v>
      </c>
      <c r="D23" s="135">
        <v>10121</v>
      </c>
      <c r="E23" s="135">
        <v>29200</v>
      </c>
      <c r="F23" s="135">
        <v>33720</v>
      </c>
      <c r="G23" s="191">
        <v>23383</v>
      </c>
      <c r="H23" s="156">
        <v>25822</v>
      </c>
      <c r="I23" s="157">
        <v>17170</v>
      </c>
      <c r="J23" s="191">
        <v>39106</v>
      </c>
      <c r="K23" s="156">
        <v>38790</v>
      </c>
      <c r="L23" s="157">
        <v>44360</v>
      </c>
      <c r="M23" s="192">
        <v>23920</v>
      </c>
      <c r="N23" s="132"/>
      <c r="O23" s="193"/>
      <c r="P23" s="133">
        <f aca="true" t="shared" si="3" ref="P23:P37">SUM(B23:O23)</f>
        <v>309573</v>
      </c>
    </row>
    <row r="24" spans="1:16" ht="15">
      <c r="A24" s="194" t="s">
        <v>1</v>
      </c>
      <c r="B24" s="135">
        <v>1413</v>
      </c>
      <c r="C24" s="135">
        <v>1141</v>
      </c>
      <c r="D24" s="135">
        <v>2108</v>
      </c>
      <c r="E24" s="195">
        <v>2302</v>
      </c>
      <c r="F24" s="135">
        <v>3590</v>
      </c>
      <c r="G24" s="192">
        <v>3103</v>
      </c>
      <c r="H24" s="138">
        <v>3087</v>
      </c>
      <c r="I24" s="130">
        <v>1400</v>
      </c>
      <c r="J24" s="138">
        <v>2010</v>
      </c>
      <c r="K24" s="128">
        <v>2380</v>
      </c>
      <c r="L24" s="128">
        <v>2234</v>
      </c>
      <c r="M24" s="130">
        <v>1954</v>
      </c>
      <c r="N24" s="132"/>
      <c r="O24" s="132"/>
      <c r="P24" s="133">
        <f t="shared" si="3"/>
        <v>26722</v>
      </c>
    </row>
    <row r="25" spans="1:16" ht="15">
      <c r="A25" s="194" t="s">
        <v>15</v>
      </c>
      <c r="B25" s="135">
        <v>43595</v>
      </c>
      <c r="C25" s="135">
        <v>24429</v>
      </c>
      <c r="D25" s="135">
        <v>57249</v>
      </c>
      <c r="E25" s="135">
        <v>72384</v>
      </c>
      <c r="F25" s="135">
        <v>46520</v>
      </c>
      <c r="G25" s="128">
        <v>41229</v>
      </c>
      <c r="H25" s="128">
        <v>72538</v>
      </c>
      <c r="I25" s="130">
        <v>78462</v>
      </c>
      <c r="J25" s="138">
        <v>60319</v>
      </c>
      <c r="K25" s="128">
        <v>70061</v>
      </c>
      <c r="L25" s="128">
        <v>121544</v>
      </c>
      <c r="M25" s="130">
        <v>77751</v>
      </c>
      <c r="N25" s="132"/>
      <c r="O25" s="132"/>
      <c r="P25" s="133">
        <f t="shared" si="3"/>
        <v>766081</v>
      </c>
    </row>
    <row r="26" spans="1:16" ht="15">
      <c r="A26" s="194" t="s">
        <v>6</v>
      </c>
      <c r="B26" s="135">
        <v>8</v>
      </c>
      <c r="C26" s="135">
        <v>6</v>
      </c>
      <c r="D26" s="135">
        <v>24</v>
      </c>
      <c r="E26" s="135">
        <v>369</v>
      </c>
      <c r="F26" s="135">
        <v>417</v>
      </c>
      <c r="G26" s="138">
        <v>149</v>
      </c>
      <c r="H26" s="128">
        <v>113</v>
      </c>
      <c r="I26" s="130">
        <v>80</v>
      </c>
      <c r="J26" s="138">
        <v>256</v>
      </c>
      <c r="K26" s="128">
        <v>293</v>
      </c>
      <c r="L26" s="128">
        <v>338</v>
      </c>
      <c r="M26" s="130">
        <v>272</v>
      </c>
      <c r="N26" s="132"/>
      <c r="O26" s="132"/>
      <c r="P26" s="133">
        <f t="shared" si="3"/>
        <v>2325</v>
      </c>
    </row>
    <row r="27" spans="1:16" ht="15">
      <c r="A27" s="194" t="s">
        <v>2</v>
      </c>
      <c r="B27" s="135">
        <v>5151</v>
      </c>
      <c r="C27" s="135">
        <v>6773</v>
      </c>
      <c r="D27" s="135">
        <v>14421</v>
      </c>
      <c r="E27" s="155">
        <v>12977</v>
      </c>
      <c r="F27" s="135">
        <v>29715</v>
      </c>
      <c r="G27" s="128">
        <v>13184</v>
      </c>
      <c r="H27" s="128">
        <v>13198</v>
      </c>
      <c r="I27" s="130">
        <v>12009</v>
      </c>
      <c r="J27" s="138">
        <v>15181</v>
      </c>
      <c r="K27" s="128">
        <v>19822</v>
      </c>
      <c r="L27" s="128">
        <v>16088</v>
      </c>
      <c r="M27" s="130">
        <v>5180</v>
      </c>
      <c r="N27" s="196"/>
      <c r="O27" s="196"/>
      <c r="P27" s="133">
        <f t="shared" si="3"/>
        <v>163699</v>
      </c>
    </row>
    <row r="28" spans="1:16" ht="15">
      <c r="A28" s="190" t="s">
        <v>10</v>
      </c>
      <c r="B28" s="135">
        <v>113093</v>
      </c>
      <c r="C28" s="135">
        <v>49098</v>
      </c>
      <c r="D28" s="135">
        <v>46854</v>
      </c>
      <c r="E28" s="155">
        <v>51425</v>
      </c>
      <c r="F28" s="135">
        <v>25826</v>
      </c>
      <c r="G28" s="138">
        <v>26822</v>
      </c>
      <c r="H28" s="128">
        <v>48335</v>
      </c>
      <c r="I28" s="130">
        <v>26819</v>
      </c>
      <c r="J28" s="138">
        <v>40470</v>
      </c>
      <c r="K28" s="128">
        <v>43543</v>
      </c>
      <c r="L28" s="128">
        <v>74875</v>
      </c>
      <c r="M28" s="130">
        <v>32740</v>
      </c>
      <c r="N28" s="197"/>
      <c r="O28" s="197"/>
      <c r="P28" s="133">
        <f t="shared" si="3"/>
        <v>579900</v>
      </c>
    </row>
    <row r="29" spans="1:16" ht="15">
      <c r="A29" s="198" t="s">
        <v>4</v>
      </c>
      <c r="B29" s="135">
        <v>2673</v>
      </c>
      <c r="C29" s="135">
        <v>4496</v>
      </c>
      <c r="D29" s="135">
        <v>3408</v>
      </c>
      <c r="E29" s="135">
        <v>6522</v>
      </c>
      <c r="F29" s="135">
        <v>8121</v>
      </c>
      <c r="G29" s="128">
        <v>8050</v>
      </c>
      <c r="H29" s="128">
        <v>8304</v>
      </c>
      <c r="I29" s="130">
        <v>5544</v>
      </c>
      <c r="J29" s="138">
        <v>10498</v>
      </c>
      <c r="K29" s="128">
        <v>9123</v>
      </c>
      <c r="L29" s="128">
        <v>8702</v>
      </c>
      <c r="M29" s="130">
        <v>5329</v>
      </c>
      <c r="N29" s="132"/>
      <c r="O29" s="132"/>
      <c r="P29" s="133">
        <f t="shared" si="3"/>
        <v>80770</v>
      </c>
    </row>
    <row r="30" spans="1:16" ht="15">
      <c r="A30" s="198" t="s">
        <v>5</v>
      </c>
      <c r="B30" s="135">
        <v>589</v>
      </c>
      <c r="C30" s="135">
        <v>1491</v>
      </c>
      <c r="D30" s="135">
        <v>1089</v>
      </c>
      <c r="E30" s="135">
        <v>1080</v>
      </c>
      <c r="F30" s="135">
        <v>2343</v>
      </c>
      <c r="G30" s="138">
        <v>1012</v>
      </c>
      <c r="H30" s="128">
        <v>2065</v>
      </c>
      <c r="I30" s="130">
        <v>2216</v>
      </c>
      <c r="J30" s="138">
        <v>1774</v>
      </c>
      <c r="K30" s="128">
        <v>2088</v>
      </c>
      <c r="L30" s="130">
        <v>2750</v>
      </c>
      <c r="M30" s="192">
        <v>1381</v>
      </c>
      <c r="N30" s="196"/>
      <c r="O30" s="196"/>
      <c r="P30" s="133">
        <f t="shared" si="3"/>
        <v>19878</v>
      </c>
    </row>
    <row r="31" spans="1:16" ht="15">
      <c r="A31" s="199" t="s">
        <v>17</v>
      </c>
      <c r="B31" s="135">
        <v>626</v>
      </c>
      <c r="C31" s="135">
        <v>833</v>
      </c>
      <c r="D31" s="135">
        <v>660</v>
      </c>
      <c r="E31" s="148">
        <v>4691</v>
      </c>
      <c r="F31" s="148">
        <v>3117</v>
      </c>
      <c r="G31" s="138">
        <v>3771</v>
      </c>
      <c r="H31" s="128">
        <v>4947</v>
      </c>
      <c r="I31" s="130">
        <v>1919</v>
      </c>
      <c r="J31" s="138">
        <v>5121</v>
      </c>
      <c r="K31" s="128">
        <v>3032</v>
      </c>
      <c r="L31" s="128">
        <v>4685</v>
      </c>
      <c r="M31" s="130">
        <v>1621</v>
      </c>
      <c r="N31" s="200"/>
      <c r="O31" s="200"/>
      <c r="P31" s="133">
        <f t="shared" si="3"/>
        <v>35023</v>
      </c>
    </row>
    <row r="32" spans="1:16" ht="15">
      <c r="A32" s="201" t="s">
        <v>16</v>
      </c>
      <c r="B32" s="135">
        <v>1444</v>
      </c>
      <c r="C32" s="135">
        <v>184</v>
      </c>
      <c r="D32" s="135">
        <v>5726</v>
      </c>
      <c r="E32" s="148">
        <v>19600</v>
      </c>
      <c r="F32" s="135">
        <v>12041</v>
      </c>
      <c r="G32" s="138">
        <v>6694</v>
      </c>
      <c r="H32" s="128">
        <v>11469</v>
      </c>
      <c r="I32" s="130">
        <v>6592</v>
      </c>
      <c r="J32" s="138">
        <v>24002</v>
      </c>
      <c r="K32" s="128">
        <v>8373</v>
      </c>
      <c r="L32" s="128">
        <v>8377</v>
      </c>
      <c r="M32" s="130">
        <v>7137</v>
      </c>
      <c r="N32" s="202"/>
      <c r="O32" s="202"/>
      <c r="P32" s="133">
        <f t="shared" si="3"/>
        <v>111639</v>
      </c>
    </row>
    <row r="33" spans="1:16" ht="15">
      <c r="A33" s="190" t="s">
        <v>18</v>
      </c>
      <c r="B33" s="135">
        <v>15</v>
      </c>
      <c r="C33" s="135">
        <v>3</v>
      </c>
      <c r="D33" s="135">
        <v>11</v>
      </c>
      <c r="E33" s="135">
        <v>113</v>
      </c>
      <c r="F33" s="135">
        <v>145</v>
      </c>
      <c r="G33" s="138">
        <v>56</v>
      </c>
      <c r="H33" s="128">
        <v>76</v>
      </c>
      <c r="I33" s="130">
        <v>42</v>
      </c>
      <c r="J33" s="138">
        <v>114</v>
      </c>
      <c r="K33" s="128">
        <v>136</v>
      </c>
      <c r="L33" s="128">
        <v>135</v>
      </c>
      <c r="M33" s="130">
        <v>315</v>
      </c>
      <c r="N33" s="132"/>
      <c r="O33" s="132"/>
      <c r="P33" s="133">
        <f t="shared" si="3"/>
        <v>1161</v>
      </c>
    </row>
    <row r="34" spans="1:16" ht="15">
      <c r="A34" s="190" t="s">
        <v>22</v>
      </c>
      <c r="B34" s="135">
        <v>2849</v>
      </c>
      <c r="C34" s="135">
        <v>1451</v>
      </c>
      <c r="D34" s="135">
        <v>1525</v>
      </c>
      <c r="E34" s="174">
        <v>2360</v>
      </c>
      <c r="F34" s="135">
        <v>1823</v>
      </c>
      <c r="G34" s="138">
        <v>1994</v>
      </c>
      <c r="H34" s="128">
        <v>2273</v>
      </c>
      <c r="I34" s="130">
        <v>2909</v>
      </c>
      <c r="J34" s="138">
        <v>3633</v>
      </c>
      <c r="K34" s="128">
        <v>2214</v>
      </c>
      <c r="L34" s="128">
        <v>1979</v>
      </c>
      <c r="M34" s="130">
        <v>2349</v>
      </c>
      <c r="N34" s="196"/>
      <c r="O34" s="196"/>
      <c r="P34" s="133">
        <f t="shared" si="3"/>
        <v>27359</v>
      </c>
    </row>
    <row r="35" spans="1:16" s="142" customFormat="1" ht="15">
      <c r="A35" s="126" t="s">
        <v>28</v>
      </c>
      <c r="B35" s="148">
        <v>11101</v>
      </c>
      <c r="C35" s="138">
        <v>21021</v>
      </c>
      <c r="D35" s="128">
        <v>4464</v>
      </c>
      <c r="E35" s="128">
        <v>44156</v>
      </c>
      <c r="F35" s="128">
        <v>29067</v>
      </c>
      <c r="G35" s="128">
        <v>15042</v>
      </c>
      <c r="H35" s="128">
        <v>43050</v>
      </c>
      <c r="I35" s="130">
        <v>24173</v>
      </c>
      <c r="J35" s="138">
        <v>54039</v>
      </c>
      <c r="K35" s="128">
        <v>19368</v>
      </c>
      <c r="L35" s="130">
        <v>12694</v>
      </c>
      <c r="M35" s="192">
        <v>20633</v>
      </c>
      <c r="N35" s="192"/>
      <c r="O35" s="192"/>
      <c r="P35" s="187">
        <f t="shared" si="3"/>
        <v>298808</v>
      </c>
    </row>
    <row r="36" spans="1:10" ht="17.25" customHeight="1">
      <c r="A36" s="203"/>
      <c r="B36" s="204"/>
      <c r="C36" s="204"/>
      <c r="D36" s="204"/>
      <c r="E36" s="204"/>
      <c r="F36" s="205"/>
      <c r="G36" s="206"/>
      <c r="H36" s="207"/>
      <c r="I36" s="207"/>
      <c r="J36" s="207"/>
    </row>
    <row r="37" spans="1:16" ht="15">
      <c r="A37" s="208" t="s">
        <v>26</v>
      </c>
      <c r="B37" s="222">
        <f>SUM('[1]Babes-Bolyai University '!$K$9:$K$118)</f>
        <v>48</v>
      </c>
      <c r="C37" s="222">
        <f>SUM('[1]Babes-Bolyai University '!$L$9:$L$118)</f>
        <v>47</v>
      </c>
      <c r="D37" s="222">
        <f>SUM('[1]Babes-Bolyai University '!$M$9:$M$118)</f>
        <v>19</v>
      </c>
      <c r="E37" s="222">
        <f>SUM('[1]Babes-Bolyai University '!$N$9:$N$118)</f>
        <v>62</v>
      </c>
      <c r="F37" s="222">
        <f>SUM('[1]Babes-Bolyai University '!$O$9:$O$118)</f>
        <v>47</v>
      </c>
      <c r="G37" s="222">
        <f>SUM('[1]Babes-Bolyai University '!$P$9:$P$118)</f>
        <v>52</v>
      </c>
      <c r="H37" s="209">
        <v>54</v>
      </c>
      <c r="I37" s="209">
        <v>140</v>
      </c>
      <c r="J37" s="209">
        <v>162</v>
      </c>
      <c r="K37" s="209"/>
      <c r="L37" s="209"/>
      <c r="M37" s="209"/>
      <c r="N37" s="209"/>
      <c r="O37" s="209"/>
      <c r="P37" s="187">
        <f t="shared" si="3"/>
        <v>631</v>
      </c>
    </row>
    <row r="39" spans="2:7" ht="15">
      <c r="B39" s="242" t="s">
        <v>32</v>
      </c>
      <c r="C39" s="242"/>
      <c r="D39" s="242" t="s">
        <v>33</v>
      </c>
      <c r="E39" s="242"/>
      <c r="F39" s="242" t="s">
        <v>34</v>
      </c>
      <c r="G39" s="242"/>
    </row>
    <row r="40" spans="1:21" s="215" customFormat="1" ht="30">
      <c r="A40" s="210" t="s">
        <v>31</v>
      </c>
      <c r="B40" s="211" t="s">
        <v>14</v>
      </c>
      <c r="C40" s="211" t="s">
        <v>19</v>
      </c>
      <c r="D40" s="211" t="s">
        <v>14</v>
      </c>
      <c r="E40" s="211" t="s">
        <v>19</v>
      </c>
      <c r="F40" s="211" t="s">
        <v>14</v>
      </c>
      <c r="G40" s="211" t="s">
        <v>19</v>
      </c>
      <c r="H40" s="225"/>
      <c r="I40" s="212"/>
      <c r="J40" s="212"/>
      <c r="K40" s="213"/>
      <c r="L40" s="212"/>
      <c r="M40" s="212"/>
      <c r="N40" s="212"/>
      <c r="O40" s="212"/>
      <c r="P40" s="213"/>
      <c r="Q40" s="212"/>
      <c r="R40" s="212"/>
      <c r="S40" s="213"/>
      <c r="T40" s="212"/>
      <c r="U40" s="214"/>
    </row>
    <row r="41" spans="1:21" s="162" customFormat="1" ht="15">
      <c r="A41" s="154" t="s">
        <v>11</v>
      </c>
      <c r="B41" s="223">
        <v>10825</v>
      </c>
      <c r="C41" s="223">
        <v>5442</v>
      </c>
      <c r="D41" s="223">
        <v>5253</v>
      </c>
      <c r="E41" s="223">
        <v>2105</v>
      </c>
      <c r="F41" s="226">
        <v>6187</v>
      </c>
      <c r="G41" s="226">
        <v>3387</v>
      </c>
      <c r="H41" s="216"/>
      <c r="I41" s="212"/>
      <c r="J41" s="212"/>
      <c r="K41" s="217"/>
      <c r="L41" s="212"/>
      <c r="M41" s="212"/>
      <c r="N41" s="212"/>
      <c r="O41" s="212"/>
      <c r="P41" s="218"/>
      <c r="Q41" s="212"/>
      <c r="R41" s="212"/>
      <c r="S41" s="218"/>
      <c r="T41" s="212"/>
      <c r="U41" s="214"/>
    </row>
    <row r="42" spans="1:21" s="162" customFormat="1" ht="15">
      <c r="A42" s="154" t="s">
        <v>13</v>
      </c>
      <c r="B42" s="223">
        <v>6198</v>
      </c>
      <c r="C42" s="223">
        <v>98</v>
      </c>
      <c r="D42" s="223">
        <v>2434</v>
      </c>
      <c r="E42" s="223">
        <v>24</v>
      </c>
      <c r="F42" s="226">
        <v>3200</v>
      </c>
      <c r="G42" s="226">
        <v>65</v>
      </c>
      <c r="H42" s="216"/>
      <c r="I42" s="219"/>
      <c r="J42" s="212"/>
      <c r="K42" s="217"/>
      <c r="L42" s="218"/>
      <c r="M42" s="218"/>
      <c r="N42" s="218"/>
      <c r="O42" s="218"/>
      <c r="P42" s="218"/>
      <c r="Q42" s="218"/>
      <c r="R42" s="218"/>
      <c r="S42" s="218"/>
      <c r="T42" s="212"/>
      <c r="U42" s="214"/>
    </row>
    <row r="43" spans="1:18" s="162" customFormat="1" ht="15">
      <c r="A43" s="154" t="s">
        <v>12</v>
      </c>
      <c r="B43" s="223">
        <v>10378</v>
      </c>
      <c r="C43" s="223">
        <v>2412</v>
      </c>
      <c r="D43" s="223">
        <v>4925</v>
      </c>
      <c r="E43" s="223">
        <v>1167</v>
      </c>
      <c r="F43" s="226">
        <v>5889</v>
      </c>
      <c r="G43" s="226">
        <v>958</v>
      </c>
      <c r="H43" s="216"/>
      <c r="I43" s="220"/>
      <c r="J43" s="212"/>
      <c r="K43" s="217"/>
      <c r="L43" s="220"/>
      <c r="M43" s="220"/>
      <c r="N43" s="221"/>
      <c r="O43" s="221"/>
      <c r="Q43" s="220"/>
      <c r="R43" s="220"/>
    </row>
    <row r="45" spans="1:18" s="237" customFormat="1" ht="15">
      <c r="A45" s="228" t="s">
        <v>31</v>
      </c>
      <c r="B45" s="229">
        <v>44013</v>
      </c>
      <c r="C45" s="229">
        <v>44044</v>
      </c>
      <c r="D45" s="230">
        <v>44075</v>
      </c>
      <c r="E45" s="230">
        <v>44105</v>
      </c>
      <c r="F45" s="230">
        <v>44136</v>
      </c>
      <c r="G45" s="230">
        <v>44166</v>
      </c>
      <c r="H45" s="230">
        <v>44197</v>
      </c>
      <c r="I45" s="231">
        <v>44228</v>
      </c>
      <c r="J45" s="232">
        <v>44256</v>
      </c>
      <c r="K45" s="233">
        <v>44287</v>
      </c>
      <c r="L45" s="233">
        <v>44317</v>
      </c>
      <c r="M45" s="233">
        <v>44348</v>
      </c>
      <c r="N45" s="234">
        <v>44378</v>
      </c>
      <c r="O45" s="234">
        <v>44409</v>
      </c>
      <c r="P45" s="235" t="s">
        <v>30</v>
      </c>
      <c r="Q45" s="119"/>
      <c r="R45" s="236"/>
    </row>
    <row r="46" spans="1:16" ht="15">
      <c r="A46" s="208" t="s">
        <v>26</v>
      </c>
      <c r="B46" s="222">
        <f>SUM('[2]Babes-Bolyai University '!$K$9:$K$118)</f>
        <v>48</v>
      </c>
      <c r="C46" s="222">
        <f>SUM('[2]Babes-Bolyai University '!$L$9:$L$118)</f>
        <v>47</v>
      </c>
      <c r="D46" s="222">
        <f>SUM('[2]Babes-Bolyai University '!$M$9:$M$118)</f>
        <v>19</v>
      </c>
      <c r="E46" s="222">
        <f>SUM('[2]Babes-Bolyai University '!$N$9:$N$118)</f>
        <v>62</v>
      </c>
      <c r="F46" s="222">
        <f>SUM('[2]Babes-Bolyai University '!$O$9:$O$118)</f>
        <v>47</v>
      </c>
      <c r="G46" s="222">
        <f>SUM('[2]Babes-Bolyai University '!$P$9:$P$118)</f>
        <v>52</v>
      </c>
      <c r="H46" s="238">
        <v>54</v>
      </c>
      <c r="I46" s="238">
        <v>140</v>
      </c>
      <c r="J46" s="238">
        <v>162</v>
      </c>
      <c r="K46" s="227"/>
      <c r="L46" s="227"/>
      <c r="M46" s="227"/>
      <c r="N46" s="227"/>
      <c r="O46" s="227"/>
      <c r="P46" s="187">
        <f>SUM(B46:O46)</f>
        <v>631</v>
      </c>
    </row>
  </sheetData>
  <sheetProtection/>
  <mergeCells count="3">
    <mergeCell ref="B39:C39"/>
    <mergeCell ref="D39:E39"/>
    <mergeCell ref="F39:G39"/>
  </mergeCells>
  <conditionalFormatting sqref="M10:O10">
    <cfRule type="notContainsBlanks" priority="4" dxfId="8">
      <formula>LEN(TRIM(M10))&gt;0</formula>
    </cfRule>
  </conditionalFormatting>
  <conditionalFormatting sqref="B10:C10">
    <cfRule type="notContainsBlanks" priority="3" dxfId="8">
      <formula>LEN(TRIM(J13))&gt;0</formula>
    </cfRule>
  </conditionalFormatting>
  <conditionalFormatting sqref="D10:E10">
    <cfRule type="notContainsBlanks" priority="2" dxfId="8">
      <formula>LEN(TRIM(L13))&gt;0</formula>
    </cfRule>
  </conditionalFormatting>
  <conditionalFormatting sqref="N28:O28">
    <cfRule type="notContainsBlanks" priority="1" dxfId="8">
      <formula>LEN(TRIM(N28))&gt;0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Butnariu</dc:creator>
  <cp:keywords/>
  <dc:description/>
  <cp:lastModifiedBy>User</cp:lastModifiedBy>
  <dcterms:created xsi:type="dcterms:W3CDTF">2013-10-11T04:23:19Z</dcterms:created>
  <dcterms:modified xsi:type="dcterms:W3CDTF">2021-11-04T07:31:11Z</dcterms:modified>
  <cp:category/>
  <cp:version/>
  <cp:contentType/>
  <cp:contentStatus/>
</cp:coreProperties>
</file>